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ok\Országossport\Bizprogram2020\Kártya\"/>
    </mc:Choice>
  </mc:AlternateContent>
  <xr:revisionPtr revIDLastSave="0" documentId="8_{A7DC0345-A1F2-4351-AF0D-31E2D3C4E4AA}" xr6:coauthVersionLast="45" xr6:coauthVersionMax="45" xr10:uidLastSave="{00000000-0000-0000-0000-000000000000}"/>
  <bookViews>
    <workbookView xWindow="-108" yWindow="-108" windowWidth="23256" windowHeight="12576" activeTab="1" xr2:uid="{B38DCB7D-12E8-446B-A29D-4201E4C68196}"/>
  </bookViews>
  <sheets>
    <sheet name="Ulti" sheetId="1" r:id="rId1"/>
    <sheet name="Röm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1" i="1" l="1"/>
  <c r="T31" i="1"/>
  <c r="P34" i="1" l="1"/>
  <c r="Q34" i="1"/>
  <c r="Q13" i="1"/>
  <c r="P13" i="1"/>
  <c r="Q35" i="1"/>
  <c r="P35" i="1"/>
  <c r="Q33" i="1"/>
  <c r="P33" i="1"/>
  <c r="Q32" i="1"/>
  <c r="P32" i="1"/>
  <c r="Q31" i="1"/>
  <c r="P31" i="1"/>
  <c r="Q86" i="2"/>
  <c r="P86" i="2"/>
  <c r="Q85" i="2"/>
  <c r="P85" i="2"/>
  <c r="Q84" i="2"/>
  <c r="P84" i="2"/>
  <c r="Q83" i="2"/>
  <c r="T83" i="2" s="1"/>
  <c r="P83" i="2"/>
  <c r="Q82" i="2"/>
  <c r="P82" i="2"/>
  <c r="Q81" i="2"/>
  <c r="P81" i="2"/>
  <c r="Q80" i="2"/>
  <c r="P80" i="2"/>
  <c r="Q79" i="2"/>
  <c r="T79" i="2" s="1"/>
  <c r="P79" i="2"/>
  <c r="Q78" i="2"/>
  <c r="P78" i="2"/>
  <c r="Q77" i="2"/>
  <c r="P77" i="2"/>
  <c r="Q76" i="2"/>
  <c r="P76" i="2"/>
  <c r="Q75" i="2"/>
  <c r="T75" i="2" s="1"/>
  <c r="P75" i="2"/>
  <c r="Q69" i="2"/>
  <c r="P69" i="2"/>
  <c r="Q68" i="2"/>
  <c r="P68" i="2"/>
  <c r="Q67" i="2"/>
  <c r="P67" i="2"/>
  <c r="Q66" i="2"/>
  <c r="T66" i="2" s="1"/>
  <c r="P66" i="2"/>
  <c r="Q65" i="2"/>
  <c r="P65" i="2"/>
  <c r="Q64" i="2"/>
  <c r="P64" i="2"/>
  <c r="Q63" i="2"/>
  <c r="P63" i="2"/>
  <c r="Q62" i="2"/>
  <c r="T62" i="2" s="1"/>
  <c r="P62" i="2"/>
  <c r="Q61" i="2"/>
  <c r="P61" i="2"/>
  <c r="Q60" i="2"/>
  <c r="P60" i="2"/>
  <c r="Q59" i="2"/>
  <c r="P59" i="2"/>
  <c r="Q58" i="2"/>
  <c r="T58" i="2" s="1"/>
  <c r="P58" i="2"/>
  <c r="Q57" i="2"/>
  <c r="P57" i="2"/>
  <c r="Q56" i="2"/>
  <c r="P56" i="2"/>
  <c r="Q55" i="2"/>
  <c r="P55" i="2"/>
  <c r="Q54" i="2"/>
  <c r="T54" i="2" s="1"/>
  <c r="P54" i="2"/>
  <c r="Q53" i="2"/>
  <c r="P53" i="2"/>
  <c r="Q52" i="2"/>
  <c r="P52" i="2"/>
  <c r="Q51" i="2"/>
  <c r="P51" i="2"/>
  <c r="Q50" i="2"/>
  <c r="P50" i="2"/>
  <c r="S62" i="2" l="1"/>
  <c r="T50" i="2"/>
  <c r="S66" i="2"/>
  <c r="S54" i="2"/>
  <c r="S79" i="2"/>
  <c r="S75" i="2"/>
  <c r="S50" i="2"/>
  <c r="S58" i="2"/>
  <c r="S83" i="2"/>
  <c r="P37" i="2" l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9" i="2"/>
  <c r="Q30" i="2"/>
  <c r="Q31" i="2"/>
  <c r="Q32" i="2"/>
  <c r="Q33" i="2"/>
  <c r="Q34" i="2"/>
  <c r="Q35" i="2"/>
  <c r="Q36" i="2"/>
  <c r="Q37" i="2"/>
  <c r="Q38" i="2"/>
  <c r="Q39" i="2"/>
  <c r="Q40" i="2"/>
  <c r="Q46" i="2"/>
  <c r="Q47" i="2"/>
  <c r="Q48" i="2"/>
  <c r="Q49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9" i="2"/>
  <c r="P30" i="2"/>
  <c r="P31" i="2"/>
  <c r="P32" i="2"/>
  <c r="P33" i="2"/>
  <c r="P34" i="2"/>
  <c r="P35" i="2"/>
  <c r="P36" i="2"/>
  <c r="P38" i="2"/>
  <c r="P39" i="2"/>
  <c r="P40" i="2"/>
  <c r="P46" i="2"/>
  <c r="P47" i="2"/>
  <c r="P48" i="2"/>
  <c r="P49" i="2"/>
  <c r="Q5" i="2"/>
  <c r="P5" i="2"/>
  <c r="Q6" i="1"/>
  <c r="Q7" i="1"/>
  <c r="Q8" i="1"/>
  <c r="Q9" i="1"/>
  <c r="Q10" i="1"/>
  <c r="Q11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P6" i="1"/>
  <c r="P7" i="1"/>
  <c r="P8" i="1"/>
  <c r="P9" i="1"/>
  <c r="P10" i="1"/>
  <c r="P11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S27" i="1" l="1"/>
  <c r="S23" i="1"/>
  <c r="S19" i="1"/>
  <c r="S15" i="1"/>
  <c r="S10" i="1"/>
  <c r="S6" i="1"/>
  <c r="T27" i="1"/>
  <c r="T23" i="1"/>
  <c r="T19" i="1"/>
  <c r="T15" i="1"/>
  <c r="T10" i="1"/>
  <c r="T6" i="1"/>
  <c r="S5" i="2"/>
  <c r="S46" i="2"/>
  <c r="S33" i="2"/>
  <c r="S29" i="2"/>
  <c r="S21" i="2"/>
  <c r="S17" i="2"/>
  <c r="S13" i="2"/>
  <c r="S9" i="2"/>
  <c r="T46" i="2"/>
  <c r="T37" i="2"/>
  <c r="T33" i="2"/>
  <c r="T29" i="2"/>
  <c r="T21" i="2"/>
  <c r="T13" i="2"/>
  <c r="T5" i="2"/>
  <c r="S37" i="2"/>
  <c r="T17" i="2"/>
  <c r="T9" i="2"/>
</calcChain>
</file>

<file path=xl/sharedStrings.xml><?xml version="1.0" encoding="utf-8"?>
<sst xmlns="http://schemas.openxmlformats.org/spreadsheetml/2006/main" count="340" uniqueCount="132">
  <si>
    <t>Helyezés</t>
  </si>
  <si>
    <t>Név</t>
  </si>
  <si>
    <t>Rajtszám</t>
  </si>
  <si>
    <t>Pont +/-</t>
  </si>
  <si>
    <t>Összesen</t>
  </si>
  <si>
    <t>Pont/ fordulók</t>
  </si>
  <si>
    <t>Eredmény</t>
  </si>
  <si>
    <t>Klubb /Csapat</t>
  </si>
  <si>
    <t>Egyéni/csapat</t>
  </si>
  <si>
    <t>Katona János</t>
  </si>
  <si>
    <t>Balázs János</t>
  </si>
  <si>
    <t>Halász Tíbor</t>
  </si>
  <si>
    <t>Németh Ferenc</t>
  </si>
  <si>
    <t>Katona András</t>
  </si>
  <si>
    <t>Kovács László</t>
  </si>
  <si>
    <t>Simonyi József</t>
  </si>
  <si>
    <t>Lajos Pál</t>
  </si>
  <si>
    <t>Székely Gyula</t>
  </si>
  <si>
    <t>Nagy Géza</t>
  </si>
  <si>
    <t>Polcsics Gyula</t>
  </si>
  <si>
    <t>Becsák János</t>
  </si>
  <si>
    <t>Petrécs Ferenc</t>
  </si>
  <si>
    <t>Varga György</t>
  </si>
  <si>
    <t>Fodor Lajos</t>
  </si>
  <si>
    <t>Szabó Antal</t>
  </si>
  <si>
    <t>Judák Sándor</t>
  </si>
  <si>
    <t>E</t>
  </si>
  <si>
    <t>1CS</t>
  </si>
  <si>
    <t>Pomáz HOKE</t>
  </si>
  <si>
    <t>2Cs</t>
  </si>
  <si>
    <t>2CS</t>
  </si>
  <si>
    <t>Magdics Sándorné</t>
  </si>
  <si>
    <t>Ficze Béláné</t>
  </si>
  <si>
    <t>Judák Róza</t>
  </si>
  <si>
    <t>Divinyi Zoltánné</t>
  </si>
  <si>
    <t>Becsák Jánosné</t>
  </si>
  <si>
    <t>Szabó Istvánné</t>
  </si>
  <si>
    <t>Vendrey László</t>
  </si>
  <si>
    <t>Nagy Lászlóné</t>
  </si>
  <si>
    <t>Papp Ferenc</t>
  </si>
  <si>
    <t>Bodrogi László</t>
  </si>
  <si>
    <t>Rozmann Antalné</t>
  </si>
  <si>
    <t>Ipacs Lászlóné</t>
  </si>
  <si>
    <t>Pintér Sándorné</t>
  </si>
  <si>
    <t>Simonek Sándorné</t>
  </si>
  <si>
    <t>Kiss Lajosné</t>
  </si>
  <si>
    <t>Görgényi Jánosné</t>
  </si>
  <si>
    <t>Pomáz Hoke</t>
  </si>
  <si>
    <t>Salgótarján Egésszéges Életmód Ny. K.</t>
  </si>
  <si>
    <t>Csapat eredmény</t>
  </si>
  <si>
    <t>Helyezés egyéni</t>
  </si>
  <si>
    <t>Kártyaverseny Pomáz 2020.03.09   Ulti</t>
  </si>
  <si>
    <t>Kártyaverseny Pomáz 2020.03.09   Römi</t>
  </si>
  <si>
    <t>Aradi Teréz</t>
  </si>
  <si>
    <t>1Cs</t>
  </si>
  <si>
    <t>Petrécs Irén</t>
  </si>
  <si>
    <t>Novodomszky Jánosné</t>
  </si>
  <si>
    <t>Lőrincz Miklósné</t>
  </si>
  <si>
    <t>Gaál Ildikó</t>
  </si>
  <si>
    <t>S-Zagyvapálfalva</t>
  </si>
  <si>
    <t>Palaticzky Gáborné</t>
  </si>
  <si>
    <t>Verbói Gyula</t>
  </si>
  <si>
    <t>Verbói Gyuláné</t>
  </si>
  <si>
    <t>Liszka Józsefné</t>
  </si>
  <si>
    <t>Együtt-egymsért Nógrádmegyer</t>
  </si>
  <si>
    <t>Leskó György</t>
  </si>
  <si>
    <t>Hegedüs Józsefné</t>
  </si>
  <si>
    <t>Fodor Sándor</t>
  </si>
  <si>
    <t>Huszanyik Ági</t>
  </si>
  <si>
    <t>Fodor Sándorné</t>
  </si>
  <si>
    <t>Póczosné Kvacsek Erzsébet</t>
  </si>
  <si>
    <t>3Cs</t>
  </si>
  <si>
    <t>Hajzser Mária</t>
  </si>
  <si>
    <t>Rózmán Antal</t>
  </si>
  <si>
    <t>Métneki Eszter</t>
  </si>
  <si>
    <t>Balázs Károlyné</t>
  </si>
  <si>
    <t>Fehér Jánosné</t>
  </si>
  <si>
    <t>Ducza József</t>
  </si>
  <si>
    <t>Magos János</t>
  </si>
  <si>
    <t>Törcswári István</t>
  </si>
  <si>
    <t>Molnár Andrásné</t>
  </si>
  <si>
    <t>Szalai Tiborné</t>
  </si>
  <si>
    <t xml:space="preserve">Szalai Tibor </t>
  </si>
  <si>
    <t>Gyöngyöshalász</t>
  </si>
  <si>
    <t>Kastélykert Kisterenye</t>
  </si>
  <si>
    <t>Nagy Hajnalka</t>
  </si>
  <si>
    <t>Őszirózsa Tesók</t>
  </si>
  <si>
    <t>Hódosi Lajosné</t>
  </si>
  <si>
    <t>Kristóf Sándorné</t>
  </si>
  <si>
    <t>Kaba</t>
  </si>
  <si>
    <t>Maglód</t>
  </si>
  <si>
    <t>Karancsberény</t>
  </si>
  <si>
    <t>Gere Sándorná</t>
  </si>
  <si>
    <t>Serdült József</t>
  </si>
  <si>
    <t>Csatári Józsefné</t>
  </si>
  <si>
    <t>Parádi Ildikó</t>
  </si>
  <si>
    <t>Paulovics László</t>
  </si>
  <si>
    <t>Béky Miklósné</t>
  </si>
  <si>
    <t>Iker Gyula</t>
  </si>
  <si>
    <t>Lajos Pálné Anna</t>
  </si>
  <si>
    <t>Mankovics Zsuzsanna</t>
  </si>
  <si>
    <t>Túros Klára</t>
  </si>
  <si>
    <t>Pári Béláné</t>
  </si>
  <si>
    <t>Palla Andrásné</t>
  </si>
  <si>
    <t>Juhász Tíborné</t>
  </si>
  <si>
    <t>Frink Ferenc</t>
  </si>
  <si>
    <t>Sebestyén Antal</t>
  </si>
  <si>
    <t>Turnherr István</t>
  </si>
  <si>
    <t>Bag 2</t>
  </si>
  <si>
    <t>Bag 1</t>
  </si>
  <si>
    <t>Kocsis Mihály</t>
  </si>
  <si>
    <t>Galambos Mihály</t>
  </si>
  <si>
    <t>Boór József</t>
  </si>
  <si>
    <t>Faragó Károly</t>
  </si>
  <si>
    <t>Abonyi László</t>
  </si>
  <si>
    <t>Maglód1</t>
  </si>
  <si>
    <t>Maglód 2</t>
  </si>
  <si>
    <t>Csukás Tibor</t>
  </si>
  <si>
    <t>Erdei Gyula</t>
  </si>
  <si>
    <t>Tahi Sándor</t>
  </si>
  <si>
    <t>Géczy Ernőné</t>
  </si>
  <si>
    <t>Balázs László</t>
  </si>
  <si>
    <t>Sály Ilona</t>
  </si>
  <si>
    <t>Lisztóczki Lászlóné</t>
  </si>
  <si>
    <t>Pálkerti Tiborné</t>
  </si>
  <si>
    <t>Dósa Lászlóné</t>
  </si>
  <si>
    <t>Nagy János</t>
  </si>
  <si>
    <t>Bender Csaba</t>
  </si>
  <si>
    <t>Tasnádi Péter</t>
  </si>
  <si>
    <t xml:space="preserve">  </t>
  </si>
  <si>
    <t>Cservenák Zsuzsanna</t>
  </si>
  <si>
    <t>Sántha Aladár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</si>
</sst>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3" borderId="11" xfId="0" applyFont="1" applyFill="1" applyBorder="1" applyAlignment="1">
      <alignment vertical="center" textRotation="90" wrapText="1"/>
    </xf>
    <xf numFmtId="0" fontId="4" fillId="5" borderId="1" xfId="0" applyFont="1" applyFill="1" applyBorder="1"/>
    <xf numFmtId="0" fontId="4" fillId="4" borderId="1" xfId="0" applyFont="1" applyFill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6" fillId="0" borderId="1" xfId="0" applyFont="1" applyBorder="1"/>
    <xf numFmtId="0" fontId="0" fillId="0" borderId="0" xfId="0" applyBorder="1"/>
    <xf numFmtId="0" fontId="0" fillId="0" borderId="0" xfId="0" applyBorder="1" applyAlignment="1"/>
    <xf numFmtId="0" fontId="7" fillId="4" borderId="1" xfId="0" applyFont="1" applyFill="1" applyBorder="1"/>
    <xf numFmtId="0" fontId="0" fillId="6" borderId="4" xfId="0" applyFill="1" applyBorder="1" applyAlignment="1"/>
    <xf numFmtId="0" fontId="0" fillId="6" borderId="3" xfId="0" applyFill="1" applyBorder="1" applyAlignment="1"/>
    <xf numFmtId="0" fontId="0" fillId="5" borderId="1" xfId="0" applyFill="1" applyBorder="1" applyAlignment="1"/>
    <xf numFmtId="0" fontId="7" fillId="5" borderId="1" xfId="0" applyFont="1" applyFill="1" applyBorder="1"/>
    <xf numFmtId="0" fontId="0" fillId="6" borderId="1" xfId="0" applyFill="1" applyBorder="1"/>
    <xf numFmtId="0" fontId="0" fillId="0" borderId="14" xfId="0" applyFill="1" applyBorder="1"/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3" xfId="0" applyBorder="1"/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2" borderId="13" xfId="0" applyFill="1" applyBorder="1"/>
    <xf numFmtId="0" fontId="0" fillId="4" borderId="13" xfId="0" applyFill="1" applyBorder="1"/>
    <xf numFmtId="0" fontId="7" fillId="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1466-1165-491F-BF3B-D7F4DF4A16AF}">
  <sheetPr>
    <pageSetUpPr fitToPage="1"/>
  </sheetPr>
  <dimension ref="A1:AB36"/>
  <sheetViews>
    <sheetView zoomScale="87" zoomScaleNormal="87" workbookViewId="0">
      <selection sqref="A1:U1"/>
    </sheetView>
  </sheetViews>
  <sheetFormatPr defaultRowHeight="14.4" x14ac:dyDescent="0.3"/>
  <cols>
    <col min="1" max="1" width="5.33203125" customWidth="1"/>
    <col min="2" max="2" width="24.33203125" customWidth="1"/>
    <col min="3" max="3" width="14.6640625" customWidth="1"/>
    <col min="4" max="4" width="12.44140625" customWidth="1"/>
    <col min="5" max="5" width="4.5546875" style="3" customWidth="1"/>
    <col min="6" max="6" width="5.33203125" bestFit="1" customWidth="1"/>
    <col min="7" max="7" width="3.6640625" customWidth="1"/>
    <col min="8" max="8" width="5.33203125" bestFit="1" customWidth="1"/>
    <col min="9" max="9" width="3.6640625" customWidth="1"/>
    <col min="10" max="10" width="4.5546875" bestFit="1" customWidth="1"/>
    <col min="11" max="15" width="3.6640625" customWidth="1"/>
    <col min="16" max="17" width="5.88671875" bestFit="1" customWidth="1"/>
    <col min="18" max="21" width="5.88671875" customWidth="1"/>
    <col min="22" max="22" width="5.109375" customWidth="1"/>
    <col min="26" max="26" width="15.88671875" bestFit="1" customWidth="1"/>
  </cols>
  <sheetData>
    <row r="1" spans="1:28" ht="15.6" x14ac:dyDescent="0.3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1"/>
    </row>
    <row r="3" spans="1:28" ht="55.5" customHeight="1" x14ac:dyDescent="0.3">
      <c r="A3" s="61" t="s">
        <v>2</v>
      </c>
      <c r="B3" s="55" t="s">
        <v>1</v>
      </c>
      <c r="C3" s="62" t="s">
        <v>7</v>
      </c>
      <c r="D3" s="63"/>
      <c r="E3" s="58" t="s">
        <v>8</v>
      </c>
      <c r="F3" s="47" t="s">
        <v>5</v>
      </c>
      <c r="G3" s="49"/>
      <c r="H3" s="49"/>
      <c r="I3" s="49"/>
      <c r="J3" s="49"/>
      <c r="K3" s="49"/>
      <c r="L3" s="49"/>
      <c r="M3" s="49"/>
      <c r="N3" s="49"/>
      <c r="O3" s="48"/>
      <c r="P3" s="51" t="s">
        <v>4</v>
      </c>
      <c r="Q3" s="51"/>
      <c r="R3" s="50" t="s">
        <v>50</v>
      </c>
      <c r="S3" s="38" t="s">
        <v>49</v>
      </c>
      <c r="T3" s="39"/>
      <c r="U3" s="40"/>
    </row>
    <row r="4" spans="1:28" ht="15.75" customHeight="1" x14ac:dyDescent="0.3">
      <c r="A4" s="61"/>
      <c r="B4" s="55"/>
      <c r="C4" s="64"/>
      <c r="D4" s="65"/>
      <c r="E4" s="59"/>
      <c r="F4" s="47">
        <v>1</v>
      </c>
      <c r="G4" s="48"/>
      <c r="H4" s="47">
        <v>2</v>
      </c>
      <c r="I4" s="48"/>
      <c r="J4" s="47">
        <v>3</v>
      </c>
      <c r="K4" s="48"/>
      <c r="L4" s="47">
        <v>4</v>
      </c>
      <c r="M4" s="48"/>
      <c r="N4" s="47">
        <v>5</v>
      </c>
      <c r="O4" s="48"/>
      <c r="P4" s="51"/>
      <c r="Q4" s="51"/>
      <c r="R4" s="50"/>
      <c r="S4" s="41"/>
      <c r="T4" s="42"/>
      <c r="U4" s="43"/>
    </row>
    <row r="5" spans="1:28" ht="43.5" customHeight="1" x14ac:dyDescent="0.3">
      <c r="A5" s="61"/>
      <c r="B5" s="55"/>
      <c r="C5" s="66"/>
      <c r="D5" s="67"/>
      <c r="E5" s="60"/>
      <c r="F5" s="2" t="s">
        <v>3</v>
      </c>
      <c r="G5" s="2" t="s">
        <v>6</v>
      </c>
      <c r="H5" s="2" t="s">
        <v>3</v>
      </c>
      <c r="I5" s="2" t="s">
        <v>6</v>
      </c>
      <c r="J5" s="2" t="s">
        <v>3</v>
      </c>
      <c r="K5" s="2" t="s">
        <v>6</v>
      </c>
      <c r="L5" s="2" t="s">
        <v>3</v>
      </c>
      <c r="M5" s="2" t="s">
        <v>6</v>
      </c>
      <c r="N5" s="2" t="s">
        <v>3</v>
      </c>
      <c r="O5" s="2" t="s">
        <v>6</v>
      </c>
      <c r="P5" s="4" t="s">
        <v>3</v>
      </c>
      <c r="Q5" s="4" t="s">
        <v>6</v>
      </c>
      <c r="R5" s="50"/>
      <c r="S5" s="2" t="s">
        <v>3</v>
      </c>
      <c r="T5" s="2" t="s">
        <v>6</v>
      </c>
      <c r="U5" s="8" t="s">
        <v>0</v>
      </c>
    </row>
    <row r="6" spans="1:28" x14ac:dyDescent="0.3">
      <c r="A6" s="1">
        <v>1</v>
      </c>
      <c r="B6" s="1" t="s">
        <v>19</v>
      </c>
      <c r="C6" s="36" t="s">
        <v>28</v>
      </c>
      <c r="D6" s="37"/>
      <c r="E6" s="44" t="s">
        <v>54</v>
      </c>
      <c r="F6" s="1">
        <v>-39</v>
      </c>
      <c r="G6" s="1">
        <v>1</v>
      </c>
      <c r="H6" s="1">
        <v>41</v>
      </c>
      <c r="I6" s="1">
        <v>4</v>
      </c>
      <c r="J6" s="1">
        <v>117</v>
      </c>
      <c r="K6" s="1">
        <v>4</v>
      </c>
      <c r="L6" s="1"/>
      <c r="M6" s="1"/>
      <c r="N6" s="1"/>
      <c r="O6" s="1"/>
      <c r="P6" s="5">
        <f t="shared" ref="P6:P30" si="0">F6++H6+J6+L6+N6</f>
        <v>119</v>
      </c>
      <c r="Q6" s="5">
        <f t="shared" ref="Q6:Q30" si="1">G6+I6+K6+M6+O6</f>
        <v>9</v>
      </c>
      <c r="R6" s="7">
        <v>5</v>
      </c>
      <c r="S6" s="52">
        <f>SUM(P6:P9)</f>
        <v>-172</v>
      </c>
      <c r="T6" s="52">
        <f>SUM(Q6:Q9)</f>
        <v>22</v>
      </c>
      <c r="U6" s="68">
        <v>5</v>
      </c>
    </row>
    <row r="7" spans="1:28" ht="15.75" customHeight="1" x14ac:dyDescent="0.3">
      <c r="A7" s="1">
        <v>2</v>
      </c>
      <c r="B7" s="1" t="s">
        <v>22</v>
      </c>
      <c r="C7" s="36" t="s">
        <v>28</v>
      </c>
      <c r="D7" s="37"/>
      <c r="E7" s="45"/>
      <c r="F7" s="1">
        <v>-29</v>
      </c>
      <c r="G7" s="1">
        <v>1</v>
      </c>
      <c r="H7" s="1">
        <v>-45</v>
      </c>
      <c r="I7" s="1">
        <v>1</v>
      </c>
      <c r="J7" s="1">
        <v>16</v>
      </c>
      <c r="K7" s="1">
        <v>1</v>
      </c>
      <c r="L7" s="1"/>
      <c r="M7" s="1"/>
      <c r="N7" s="1"/>
      <c r="O7" s="1"/>
      <c r="P7" s="5">
        <f t="shared" si="0"/>
        <v>-58</v>
      </c>
      <c r="Q7" s="5">
        <f t="shared" si="1"/>
        <v>3</v>
      </c>
      <c r="R7" s="7">
        <v>27</v>
      </c>
      <c r="S7" s="53"/>
      <c r="T7" s="53"/>
      <c r="U7" s="69"/>
    </row>
    <row r="8" spans="1:28" x14ac:dyDescent="0.3">
      <c r="A8" s="1">
        <v>3</v>
      </c>
      <c r="B8" s="1" t="s">
        <v>25</v>
      </c>
      <c r="C8" s="36" t="s">
        <v>28</v>
      </c>
      <c r="D8" s="37"/>
      <c r="E8" s="45"/>
      <c r="F8" s="1">
        <v>-115</v>
      </c>
      <c r="G8" s="1">
        <v>1</v>
      </c>
      <c r="H8" s="1">
        <v>-17</v>
      </c>
      <c r="I8" s="1">
        <v>1</v>
      </c>
      <c r="J8" s="1">
        <v>-29</v>
      </c>
      <c r="K8" s="1">
        <v>1</v>
      </c>
      <c r="L8" s="1"/>
      <c r="M8" s="1"/>
      <c r="N8" s="1"/>
      <c r="O8" s="1"/>
      <c r="P8" s="5">
        <f t="shared" si="0"/>
        <v>-161</v>
      </c>
      <c r="Q8" s="5">
        <f t="shared" si="1"/>
        <v>3</v>
      </c>
      <c r="R8" s="7">
        <v>28</v>
      </c>
      <c r="S8" s="53"/>
      <c r="T8" s="53"/>
      <c r="U8" s="69"/>
      <c r="Z8" s="19"/>
      <c r="AA8" s="19"/>
      <c r="AB8" s="19"/>
    </row>
    <row r="9" spans="1:28" x14ac:dyDescent="0.3">
      <c r="A9" s="1">
        <v>4</v>
      </c>
      <c r="B9" s="1" t="s">
        <v>23</v>
      </c>
      <c r="C9" s="36" t="s">
        <v>28</v>
      </c>
      <c r="D9" s="37"/>
      <c r="E9" s="46"/>
      <c r="F9" s="1">
        <v>-52</v>
      </c>
      <c r="G9" s="1">
        <v>1</v>
      </c>
      <c r="H9" s="1">
        <v>18</v>
      </c>
      <c r="I9" s="1">
        <v>4</v>
      </c>
      <c r="J9" s="1">
        <v>-38</v>
      </c>
      <c r="K9" s="1">
        <v>2</v>
      </c>
      <c r="L9" s="1"/>
      <c r="M9" s="1"/>
      <c r="N9" s="1"/>
      <c r="O9" s="1"/>
      <c r="P9" s="5">
        <f t="shared" si="0"/>
        <v>-72</v>
      </c>
      <c r="Q9" s="5">
        <f t="shared" si="1"/>
        <v>7</v>
      </c>
      <c r="R9" s="24">
        <v>16</v>
      </c>
      <c r="S9" s="54"/>
      <c r="T9" s="54"/>
      <c r="U9" s="70"/>
      <c r="Z9" s="19"/>
      <c r="AA9" s="19"/>
      <c r="AB9" s="19"/>
    </row>
    <row r="10" spans="1:28" x14ac:dyDescent="0.3">
      <c r="A10" s="1">
        <v>5</v>
      </c>
      <c r="B10" s="1" t="s">
        <v>21</v>
      </c>
      <c r="C10" s="36" t="s">
        <v>28</v>
      </c>
      <c r="D10" s="37"/>
      <c r="E10" s="44" t="s">
        <v>29</v>
      </c>
      <c r="F10" s="1">
        <v>-47</v>
      </c>
      <c r="G10" s="1">
        <v>1</v>
      </c>
      <c r="H10" s="1">
        <v>-23</v>
      </c>
      <c r="I10" s="1">
        <v>1</v>
      </c>
      <c r="J10" s="1">
        <v>-94</v>
      </c>
      <c r="K10" s="1">
        <v>1</v>
      </c>
      <c r="L10" s="1"/>
      <c r="M10" s="1"/>
      <c r="N10" s="1"/>
      <c r="O10" s="1"/>
      <c r="P10" s="5">
        <f t="shared" si="0"/>
        <v>-164</v>
      </c>
      <c r="Q10" s="5">
        <f t="shared" si="1"/>
        <v>3</v>
      </c>
      <c r="R10" s="7">
        <v>29</v>
      </c>
      <c r="S10" s="52">
        <f t="shared" ref="S10" si="2">SUM(P10:P14)</f>
        <v>-174</v>
      </c>
      <c r="T10" s="52">
        <f>SUM(Q10:Q14)</f>
        <v>22</v>
      </c>
      <c r="U10" s="68">
        <v>6</v>
      </c>
      <c r="Z10" s="19"/>
      <c r="AA10" s="19"/>
      <c r="AB10" s="19"/>
    </row>
    <row r="11" spans="1:28" x14ac:dyDescent="0.3">
      <c r="A11" s="1">
        <v>6</v>
      </c>
      <c r="B11" s="1" t="s">
        <v>106</v>
      </c>
      <c r="C11" s="36" t="s">
        <v>28</v>
      </c>
      <c r="D11" s="37"/>
      <c r="E11" s="45"/>
      <c r="F11" s="1">
        <v>-18</v>
      </c>
      <c r="G11" s="1">
        <v>1</v>
      </c>
      <c r="H11" s="1">
        <v>-11</v>
      </c>
      <c r="I11" s="1">
        <v>2</v>
      </c>
      <c r="J11" s="1">
        <v>7</v>
      </c>
      <c r="K11" s="1">
        <v>1</v>
      </c>
      <c r="L11" s="1"/>
      <c r="M11" s="1"/>
      <c r="N11" s="1"/>
      <c r="O11" s="1"/>
      <c r="P11" s="5">
        <f t="shared" si="0"/>
        <v>-22</v>
      </c>
      <c r="Q11" s="5">
        <f t="shared" si="1"/>
        <v>4</v>
      </c>
      <c r="R11" s="7">
        <v>26</v>
      </c>
      <c r="S11" s="53"/>
      <c r="T11" s="53"/>
      <c r="U11" s="69"/>
      <c r="Z11" s="19"/>
      <c r="AA11" s="19"/>
      <c r="AB11" s="19"/>
    </row>
    <row r="12" spans="1:28" x14ac:dyDescent="0.3">
      <c r="A12" s="1">
        <v>7</v>
      </c>
      <c r="B12" s="25"/>
      <c r="C12" s="56"/>
      <c r="D12" s="57"/>
      <c r="E12" s="4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53"/>
      <c r="T12" s="53"/>
      <c r="U12" s="69"/>
      <c r="Z12" s="19"/>
      <c r="AA12" s="19"/>
      <c r="AB12" s="19"/>
    </row>
    <row r="13" spans="1:28" x14ac:dyDescent="0.3">
      <c r="A13" s="1">
        <v>8</v>
      </c>
      <c r="B13" s="1" t="s">
        <v>107</v>
      </c>
      <c r="C13" s="36" t="s">
        <v>28</v>
      </c>
      <c r="D13" s="37"/>
      <c r="E13" s="45"/>
      <c r="F13" s="1">
        <v>25</v>
      </c>
      <c r="G13" s="1">
        <v>4</v>
      </c>
      <c r="H13" s="1">
        <v>58</v>
      </c>
      <c r="I13" s="1">
        <v>4</v>
      </c>
      <c r="J13" s="1">
        <v>-10</v>
      </c>
      <c r="K13" s="1">
        <v>1</v>
      </c>
      <c r="L13" s="1"/>
      <c r="M13" s="1"/>
      <c r="N13" s="1"/>
      <c r="O13" s="1"/>
      <c r="P13" s="5">
        <f t="shared" si="0"/>
        <v>73</v>
      </c>
      <c r="Q13" s="5">
        <f t="shared" si="1"/>
        <v>9</v>
      </c>
      <c r="R13" s="7">
        <v>6</v>
      </c>
      <c r="S13" s="53"/>
      <c r="T13" s="53"/>
      <c r="U13" s="69"/>
      <c r="Z13" s="19"/>
      <c r="AA13" s="19"/>
      <c r="AB13" s="19"/>
    </row>
    <row r="14" spans="1:28" x14ac:dyDescent="0.3">
      <c r="A14" s="1">
        <v>9</v>
      </c>
      <c r="B14" s="1" t="s">
        <v>24</v>
      </c>
      <c r="C14" s="36" t="s">
        <v>28</v>
      </c>
      <c r="D14" s="37"/>
      <c r="E14" s="46"/>
      <c r="F14" s="1">
        <v>-11</v>
      </c>
      <c r="G14" s="1">
        <v>1</v>
      </c>
      <c r="H14" s="1">
        <v>-62</v>
      </c>
      <c r="I14" s="1">
        <v>1</v>
      </c>
      <c r="J14" s="1">
        <v>12</v>
      </c>
      <c r="K14" s="1">
        <v>4</v>
      </c>
      <c r="L14" s="1"/>
      <c r="M14" s="1"/>
      <c r="N14" s="1"/>
      <c r="O14" s="1"/>
      <c r="P14" s="5">
        <f t="shared" si="0"/>
        <v>-61</v>
      </c>
      <c r="Q14" s="5">
        <f t="shared" si="1"/>
        <v>6</v>
      </c>
      <c r="R14" s="7">
        <v>19</v>
      </c>
      <c r="S14" s="54"/>
      <c r="T14" s="54"/>
      <c r="U14" s="70"/>
      <c r="Z14" s="19"/>
      <c r="AA14" s="19"/>
      <c r="AB14" s="19"/>
    </row>
    <row r="15" spans="1:28" x14ac:dyDescent="0.3">
      <c r="A15" s="1">
        <v>10</v>
      </c>
      <c r="B15" s="1" t="s">
        <v>10</v>
      </c>
      <c r="C15" s="36" t="s">
        <v>108</v>
      </c>
      <c r="D15" s="37"/>
      <c r="E15" s="44" t="s">
        <v>29</v>
      </c>
      <c r="F15" s="1">
        <v>-25</v>
      </c>
      <c r="G15" s="1">
        <v>2</v>
      </c>
      <c r="H15" s="1">
        <v>-38</v>
      </c>
      <c r="I15" s="1">
        <v>1</v>
      </c>
      <c r="J15" s="1">
        <v>6</v>
      </c>
      <c r="K15" s="1">
        <v>2</v>
      </c>
      <c r="L15" s="1"/>
      <c r="M15" s="1"/>
      <c r="N15" s="1"/>
      <c r="O15" s="1"/>
      <c r="P15" s="5">
        <f t="shared" si="0"/>
        <v>-57</v>
      </c>
      <c r="Q15" s="5">
        <f t="shared" si="1"/>
        <v>5</v>
      </c>
      <c r="R15" s="7">
        <v>24</v>
      </c>
      <c r="S15" s="52">
        <f t="shared" ref="S15:T15" si="3">SUM(P15:P18)</f>
        <v>-78</v>
      </c>
      <c r="T15" s="52">
        <f t="shared" si="3"/>
        <v>29</v>
      </c>
      <c r="U15" s="71">
        <v>4</v>
      </c>
      <c r="Z15" s="19"/>
      <c r="AA15" s="19"/>
      <c r="AB15" s="19"/>
    </row>
    <row r="16" spans="1:28" x14ac:dyDescent="0.3">
      <c r="A16" s="1">
        <v>11</v>
      </c>
      <c r="B16" s="1" t="s">
        <v>110</v>
      </c>
      <c r="C16" s="36" t="s">
        <v>108</v>
      </c>
      <c r="D16" s="37"/>
      <c r="E16" s="45"/>
      <c r="F16" s="1">
        <v>40</v>
      </c>
      <c r="G16" s="1">
        <v>4</v>
      </c>
      <c r="H16" s="1">
        <v>-102</v>
      </c>
      <c r="I16" s="1">
        <v>1</v>
      </c>
      <c r="J16" s="1">
        <v>-68</v>
      </c>
      <c r="K16" s="1">
        <v>1</v>
      </c>
      <c r="L16" s="1"/>
      <c r="M16" s="1"/>
      <c r="N16" s="1"/>
      <c r="O16" s="1"/>
      <c r="P16" s="5">
        <f t="shared" si="0"/>
        <v>-130</v>
      </c>
      <c r="Q16" s="5">
        <f t="shared" si="1"/>
        <v>6</v>
      </c>
      <c r="R16" s="7">
        <v>20</v>
      </c>
      <c r="S16" s="53"/>
      <c r="T16" s="53"/>
      <c r="U16" s="72"/>
      <c r="Z16" s="19"/>
      <c r="AA16" s="19"/>
      <c r="AB16" s="19"/>
    </row>
    <row r="17" spans="1:28" x14ac:dyDescent="0.3">
      <c r="A17" s="1">
        <v>12</v>
      </c>
      <c r="B17" s="1" t="s">
        <v>9</v>
      </c>
      <c r="C17" s="36" t="s">
        <v>108</v>
      </c>
      <c r="D17" s="37"/>
      <c r="E17" s="45"/>
      <c r="F17" s="1">
        <v>10</v>
      </c>
      <c r="G17" s="1">
        <v>2</v>
      </c>
      <c r="H17" s="1">
        <v>-6</v>
      </c>
      <c r="I17" s="1">
        <v>2</v>
      </c>
      <c r="J17" s="1">
        <v>48</v>
      </c>
      <c r="K17" s="1">
        <v>4</v>
      </c>
      <c r="L17" s="1"/>
      <c r="M17" s="1"/>
      <c r="N17" s="1"/>
      <c r="O17" s="1"/>
      <c r="P17" s="5">
        <f t="shared" si="0"/>
        <v>52</v>
      </c>
      <c r="Q17" s="5">
        <f t="shared" si="1"/>
        <v>8</v>
      </c>
      <c r="R17" s="7">
        <v>11</v>
      </c>
      <c r="S17" s="53"/>
      <c r="T17" s="53"/>
      <c r="U17" s="72"/>
      <c r="Z17" s="19"/>
      <c r="AA17" s="19"/>
      <c r="AB17" s="19"/>
    </row>
    <row r="18" spans="1:28" x14ac:dyDescent="0.3">
      <c r="A18" s="1">
        <v>13</v>
      </c>
      <c r="B18" s="1" t="s">
        <v>121</v>
      </c>
      <c r="C18" s="36" t="s">
        <v>108</v>
      </c>
      <c r="D18" s="37"/>
      <c r="E18" s="46"/>
      <c r="F18" s="1">
        <v>-43</v>
      </c>
      <c r="G18" s="1">
        <v>2</v>
      </c>
      <c r="H18" s="1">
        <v>66</v>
      </c>
      <c r="I18" s="1">
        <v>4</v>
      </c>
      <c r="J18" s="1">
        <v>34</v>
      </c>
      <c r="K18" s="1">
        <v>4</v>
      </c>
      <c r="L18" s="1"/>
      <c r="M18" s="1"/>
      <c r="N18" s="1"/>
      <c r="O18" s="1"/>
      <c r="P18" s="5">
        <f t="shared" si="0"/>
        <v>57</v>
      </c>
      <c r="Q18" s="5">
        <f t="shared" si="1"/>
        <v>10</v>
      </c>
      <c r="R18" s="7">
        <v>4</v>
      </c>
      <c r="S18" s="54"/>
      <c r="T18" s="54"/>
      <c r="U18" s="73"/>
      <c r="Z18" s="19"/>
      <c r="AA18" s="19"/>
      <c r="AB18" s="19"/>
    </row>
    <row r="19" spans="1:28" x14ac:dyDescent="0.3">
      <c r="A19" s="1">
        <v>14</v>
      </c>
      <c r="B19" s="1" t="s">
        <v>12</v>
      </c>
      <c r="C19" s="36" t="s">
        <v>109</v>
      </c>
      <c r="D19" s="37"/>
      <c r="E19" s="44" t="s">
        <v>54</v>
      </c>
      <c r="F19" s="1">
        <v>40</v>
      </c>
      <c r="G19" s="1">
        <v>4</v>
      </c>
      <c r="H19" s="1">
        <v>-40</v>
      </c>
      <c r="I19" s="1">
        <v>1</v>
      </c>
      <c r="J19" s="1">
        <v>-37</v>
      </c>
      <c r="K19" s="1">
        <v>2</v>
      </c>
      <c r="L19" s="1"/>
      <c r="M19" s="1"/>
      <c r="N19" s="1"/>
      <c r="O19" s="1"/>
      <c r="P19" s="5">
        <f t="shared" si="0"/>
        <v>-37</v>
      </c>
      <c r="Q19" s="5">
        <f t="shared" si="1"/>
        <v>7</v>
      </c>
      <c r="R19" s="7">
        <v>14</v>
      </c>
      <c r="S19" s="52">
        <f t="shared" ref="S19:T19" si="4">SUM(P19:P22)</f>
        <v>187</v>
      </c>
      <c r="T19" s="52">
        <f t="shared" si="4"/>
        <v>31</v>
      </c>
      <c r="U19" s="74">
        <v>3</v>
      </c>
      <c r="Z19" s="19"/>
      <c r="AA19" s="19"/>
      <c r="AB19" s="19"/>
    </row>
    <row r="20" spans="1:28" x14ac:dyDescent="0.3">
      <c r="A20" s="1">
        <v>15</v>
      </c>
      <c r="B20" s="1" t="s">
        <v>11</v>
      </c>
      <c r="C20" s="36" t="s">
        <v>109</v>
      </c>
      <c r="D20" s="37"/>
      <c r="E20" s="45"/>
      <c r="F20" s="1">
        <v>10</v>
      </c>
      <c r="G20" s="1">
        <v>2</v>
      </c>
      <c r="H20" s="1">
        <v>52</v>
      </c>
      <c r="I20" s="1">
        <v>4</v>
      </c>
      <c r="J20" s="1">
        <v>16</v>
      </c>
      <c r="K20" s="1">
        <v>2</v>
      </c>
      <c r="L20" s="1"/>
      <c r="M20" s="1"/>
      <c r="N20" s="1"/>
      <c r="O20" s="1"/>
      <c r="P20" s="5">
        <f t="shared" si="0"/>
        <v>78</v>
      </c>
      <c r="Q20" s="5">
        <f t="shared" si="1"/>
        <v>8</v>
      </c>
      <c r="R20" s="7">
        <v>9</v>
      </c>
      <c r="S20" s="53"/>
      <c r="T20" s="53"/>
      <c r="U20" s="75"/>
      <c r="Z20" s="19"/>
      <c r="AA20" s="19"/>
      <c r="AB20" s="19"/>
    </row>
    <row r="21" spans="1:28" x14ac:dyDescent="0.3">
      <c r="A21" s="1">
        <v>16</v>
      </c>
      <c r="B21" s="1" t="s">
        <v>13</v>
      </c>
      <c r="C21" s="36" t="s">
        <v>109</v>
      </c>
      <c r="D21" s="37"/>
      <c r="E21" s="45"/>
      <c r="F21" s="1">
        <v>24</v>
      </c>
      <c r="G21" s="1">
        <v>4</v>
      </c>
      <c r="H21" s="1">
        <v>-19</v>
      </c>
      <c r="I21" s="1">
        <v>2</v>
      </c>
      <c r="J21" s="1">
        <v>1</v>
      </c>
      <c r="K21" s="1">
        <v>2</v>
      </c>
      <c r="L21" s="1"/>
      <c r="M21" s="1"/>
      <c r="N21" s="1"/>
      <c r="O21" s="1"/>
      <c r="P21" s="5">
        <f t="shared" si="0"/>
        <v>6</v>
      </c>
      <c r="Q21" s="5">
        <f t="shared" si="1"/>
        <v>8</v>
      </c>
      <c r="R21" s="7">
        <v>12</v>
      </c>
      <c r="S21" s="53"/>
      <c r="T21" s="53"/>
      <c r="U21" s="75"/>
    </row>
    <row r="22" spans="1:28" x14ac:dyDescent="0.3">
      <c r="A22" s="1">
        <v>17</v>
      </c>
      <c r="B22" s="1" t="s">
        <v>111</v>
      </c>
      <c r="C22" s="36" t="s">
        <v>109</v>
      </c>
      <c r="D22" s="37"/>
      <c r="E22" s="46"/>
      <c r="F22" s="1">
        <v>83</v>
      </c>
      <c r="G22" s="1">
        <v>4</v>
      </c>
      <c r="H22" s="1">
        <v>29</v>
      </c>
      <c r="I22" s="1">
        <v>2</v>
      </c>
      <c r="J22" s="1">
        <v>28</v>
      </c>
      <c r="K22" s="1">
        <v>2</v>
      </c>
      <c r="L22" s="1"/>
      <c r="M22" s="1"/>
      <c r="N22" s="1"/>
      <c r="O22" s="1"/>
      <c r="P22" s="5">
        <f t="shared" si="0"/>
        <v>140</v>
      </c>
      <c r="Q22" s="5">
        <f t="shared" si="1"/>
        <v>8</v>
      </c>
      <c r="R22" s="7">
        <v>8</v>
      </c>
      <c r="S22" s="54"/>
      <c r="T22" s="54"/>
      <c r="U22" s="76"/>
    </row>
    <row r="23" spans="1:28" x14ac:dyDescent="0.3">
      <c r="A23" s="1">
        <v>18</v>
      </c>
      <c r="B23" s="1" t="s">
        <v>16</v>
      </c>
      <c r="C23" s="36" t="s">
        <v>115</v>
      </c>
      <c r="D23" s="37"/>
      <c r="E23" s="44" t="s">
        <v>54</v>
      </c>
      <c r="F23" s="1">
        <v>-7</v>
      </c>
      <c r="G23" s="1">
        <v>2</v>
      </c>
      <c r="H23" s="1">
        <v>-29</v>
      </c>
      <c r="I23" s="1">
        <v>1</v>
      </c>
      <c r="J23" s="1">
        <v>23</v>
      </c>
      <c r="K23" s="1">
        <v>2</v>
      </c>
      <c r="L23" s="1"/>
      <c r="M23" s="1"/>
      <c r="N23" s="1"/>
      <c r="O23" s="1"/>
      <c r="P23" s="5">
        <f t="shared" si="0"/>
        <v>-13</v>
      </c>
      <c r="Q23" s="5">
        <f t="shared" si="1"/>
        <v>5</v>
      </c>
      <c r="R23" s="24">
        <v>22</v>
      </c>
      <c r="S23" s="52">
        <f t="shared" ref="S23:T23" si="5">SUM(P23:P26)</f>
        <v>-67</v>
      </c>
      <c r="T23" s="52">
        <f t="shared" si="5"/>
        <v>22</v>
      </c>
      <c r="U23" s="68">
        <v>7</v>
      </c>
    </row>
    <row r="24" spans="1:28" x14ac:dyDescent="0.3">
      <c r="A24" s="1">
        <v>19</v>
      </c>
      <c r="B24" s="1" t="s">
        <v>14</v>
      </c>
      <c r="C24" s="36" t="s">
        <v>115</v>
      </c>
      <c r="D24" s="37"/>
      <c r="E24" s="45"/>
      <c r="F24" s="1">
        <v>-8</v>
      </c>
      <c r="G24" s="1">
        <v>2</v>
      </c>
      <c r="H24" s="1">
        <v>4</v>
      </c>
      <c r="I24" s="1">
        <v>2</v>
      </c>
      <c r="J24" s="1">
        <v>-51</v>
      </c>
      <c r="K24" s="1">
        <v>1</v>
      </c>
      <c r="L24" s="1"/>
      <c r="M24" s="1"/>
      <c r="N24" s="1"/>
      <c r="O24" s="1"/>
      <c r="P24" s="5">
        <f t="shared" si="0"/>
        <v>-55</v>
      </c>
      <c r="Q24" s="5">
        <f t="shared" si="1"/>
        <v>5</v>
      </c>
      <c r="R24" s="24">
        <v>23</v>
      </c>
      <c r="S24" s="53"/>
      <c r="T24" s="53"/>
      <c r="U24" s="69"/>
    </row>
    <row r="25" spans="1:28" x14ac:dyDescent="0.3">
      <c r="A25" s="1">
        <v>20</v>
      </c>
      <c r="B25" s="1" t="s">
        <v>18</v>
      </c>
      <c r="C25" s="36" t="s">
        <v>115</v>
      </c>
      <c r="D25" s="37"/>
      <c r="E25" s="45"/>
      <c r="F25" s="1">
        <v>52</v>
      </c>
      <c r="G25" s="1">
        <v>4</v>
      </c>
      <c r="H25" s="1">
        <v>-13</v>
      </c>
      <c r="I25" s="1">
        <v>2</v>
      </c>
      <c r="J25" s="1">
        <v>-35</v>
      </c>
      <c r="K25" s="1">
        <v>1</v>
      </c>
      <c r="L25" s="1"/>
      <c r="M25" s="1"/>
      <c r="N25" s="1"/>
      <c r="O25" s="1"/>
      <c r="P25" s="5">
        <f t="shared" si="0"/>
        <v>4</v>
      </c>
      <c r="Q25" s="5">
        <f t="shared" si="1"/>
        <v>7</v>
      </c>
      <c r="R25" s="7">
        <v>13</v>
      </c>
      <c r="S25" s="53"/>
      <c r="T25" s="53"/>
      <c r="U25" s="69"/>
    </row>
    <row r="26" spans="1:28" x14ac:dyDescent="0.3">
      <c r="A26" s="1">
        <v>21</v>
      </c>
      <c r="B26" s="1" t="s">
        <v>112</v>
      </c>
      <c r="C26" s="36" t="s">
        <v>115</v>
      </c>
      <c r="D26" s="37"/>
      <c r="E26" s="46"/>
      <c r="F26" s="1">
        <v>-1</v>
      </c>
      <c r="G26" s="1">
        <v>2</v>
      </c>
      <c r="H26" s="1">
        <v>-12</v>
      </c>
      <c r="I26" s="1">
        <v>1</v>
      </c>
      <c r="J26" s="1">
        <v>10</v>
      </c>
      <c r="K26" s="1">
        <v>2</v>
      </c>
      <c r="L26" s="1"/>
      <c r="M26" s="1"/>
      <c r="N26" s="1"/>
      <c r="O26" s="1"/>
      <c r="P26" s="5">
        <f t="shared" si="0"/>
        <v>-3</v>
      </c>
      <c r="Q26" s="5">
        <f t="shared" si="1"/>
        <v>5</v>
      </c>
      <c r="R26" s="7">
        <v>21</v>
      </c>
      <c r="S26" s="54"/>
      <c r="T26" s="54"/>
      <c r="U26" s="70"/>
    </row>
    <row r="27" spans="1:28" x14ac:dyDescent="0.3">
      <c r="A27" s="1">
        <v>22</v>
      </c>
      <c r="B27" s="1" t="s">
        <v>15</v>
      </c>
      <c r="C27" s="36" t="s">
        <v>116</v>
      </c>
      <c r="D27" s="37"/>
      <c r="E27" s="78" t="s">
        <v>29</v>
      </c>
      <c r="F27" s="1">
        <v>19</v>
      </c>
      <c r="G27" s="1">
        <v>4</v>
      </c>
      <c r="H27" s="1">
        <v>-28</v>
      </c>
      <c r="I27" s="1">
        <v>2</v>
      </c>
      <c r="J27" s="1">
        <v>-77</v>
      </c>
      <c r="K27" s="1">
        <v>1</v>
      </c>
      <c r="L27" s="1"/>
      <c r="M27" s="1"/>
      <c r="N27" s="1"/>
      <c r="O27" s="1"/>
      <c r="P27" s="5">
        <f t="shared" si="0"/>
        <v>-86</v>
      </c>
      <c r="Q27" s="5">
        <f t="shared" si="1"/>
        <v>7</v>
      </c>
      <c r="R27" s="7">
        <v>17</v>
      </c>
      <c r="S27" s="52">
        <f>SUM(P27:P30)</f>
        <v>371</v>
      </c>
      <c r="T27" s="52">
        <f>SUM(Q27:Q30)</f>
        <v>38</v>
      </c>
      <c r="U27" s="74">
        <v>1</v>
      </c>
    </row>
    <row r="28" spans="1:28" x14ac:dyDescent="0.3">
      <c r="A28" s="1">
        <v>23</v>
      </c>
      <c r="B28" s="1" t="s">
        <v>113</v>
      </c>
      <c r="C28" s="36" t="s">
        <v>116</v>
      </c>
      <c r="D28" s="37"/>
      <c r="E28" s="78"/>
      <c r="F28" s="1">
        <v>158</v>
      </c>
      <c r="G28" s="1">
        <v>4</v>
      </c>
      <c r="H28" s="1">
        <v>85</v>
      </c>
      <c r="I28" s="1">
        <v>4</v>
      </c>
      <c r="J28" s="1">
        <v>14</v>
      </c>
      <c r="K28" s="1">
        <v>4</v>
      </c>
      <c r="L28" s="1"/>
      <c r="M28" s="1"/>
      <c r="N28" s="1"/>
      <c r="O28" s="1"/>
      <c r="P28" s="5">
        <f t="shared" si="0"/>
        <v>257</v>
      </c>
      <c r="Q28" s="5">
        <f t="shared" si="1"/>
        <v>12</v>
      </c>
      <c r="R28" s="9">
        <v>1</v>
      </c>
      <c r="S28" s="53"/>
      <c r="T28" s="53"/>
      <c r="U28" s="75"/>
    </row>
    <row r="29" spans="1:28" x14ac:dyDescent="0.3">
      <c r="A29" s="1">
        <v>24</v>
      </c>
      <c r="B29" s="1" t="s">
        <v>114</v>
      </c>
      <c r="C29" s="36" t="s">
        <v>116</v>
      </c>
      <c r="D29" s="37"/>
      <c r="E29" s="78"/>
      <c r="F29" s="1">
        <v>12</v>
      </c>
      <c r="G29" s="1">
        <v>2</v>
      </c>
      <c r="H29" s="1">
        <v>84</v>
      </c>
      <c r="I29" s="1">
        <v>4</v>
      </c>
      <c r="J29" s="1">
        <v>49</v>
      </c>
      <c r="K29" s="1">
        <v>4</v>
      </c>
      <c r="L29" s="1"/>
      <c r="M29" s="1"/>
      <c r="N29" s="1"/>
      <c r="O29" s="1"/>
      <c r="P29" s="5">
        <f t="shared" si="0"/>
        <v>145</v>
      </c>
      <c r="Q29" s="5">
        <f t="shared" si="1"/>
        <v>10</v>
      </c>
      <c r="R29" s="9">
        <v>2</v>
      </c>
      <c r="S29" s="53"/>
      <c r="T29" s="53"/>
      <c r="U29" s="75"/>
    </row>
    <row r="30" spans="1:28" x14ac:dyDescent="0.3">
      <c r="A30" s="1">
        <v>25</v>
      </c>
      <c r="B30" s="1" t="s">
        <v>17</v>
      </c>
      <c r="C30" s="79" t="s">
        <v>116</v>
      </c>
      <c r="D30" s="79"/>
      <c r="E30" s="78"/>
      <c r="F30" s="1">
        <v>37</v>
      </c>
      <c r="G30" s="1">
        <v>4</v>
      </c>
      <c r="H30" s="1">
        <v>-34</v>
      </c>
      <c r="I30" s="1">
        <v>1</v>
      </c>
      <c r="J30" s="1">
        <v>52</v>
      </c>
      <c r="K30" s="1">
        <v>4</v>
      </c>
      <c r="L30" s="1"/>
      <c r="M30" s="1"/>
      <c r="N30" s="1"/>
      <c r="O30" s="1"/>
      <c r="P30" s="5">
        <f t="shared" si="0"/>
        <v>55</v>
      </c>
      <c r="Q30" s="5">
        <f t="shared" si="1"/>
        <v>9</v>
      </c>
      <c r="R30" s="7">
        <v>7</v>
      </c>
      <c r="S30" s="54"/>
      <c r="T30" s="54"/>
      <c r="U30" s="76"/>
    </row>
    <row r="31" spans="1:28" x14ac:dyDescent="0.3">
      <c r="A31" s="1">
        <v>27</v>
      </c>
      <c r="B31" s="1" t="s">
        <v>117</v>
      </c>
      <c r="C31" s="36" t="s">
        <v>89</v>
      </c>
      <c r="D31" s="37"/>
      <c r="E31" s="44" t="s">
        <v>54</v>
      </c>
      <c r="F31" s="1">
        <v>-6</v>
      </c>
      <c r="G31" s="1">
        <v>2</v>
      </c>
      <c r="H31" s="1">
        <v>-23</v>
      </c>
      <c r="I31" s="1">
        <v>2</v>
      </c>
      <c r="J31" s="1">
        <v>89</v>
      </c>
      <c r="K31" s="1">
        <v>4</v>
      </c>
      <c r="L31" s="1"/>
      <c r="M31" s="1"/>
      <c r="N31" s="1"/>
      <c r="O31" s="1"/>
      <c r="P31" s="5">
        <f t="shared" ref="P31:P35" si="6">F31++H31+J31+L31+N31</f>
        <v>60</v>
      </c>
      <c r="Q31" s="5">
        <f t="shared" ref="Q31:Q35" si="7">G31+I31+K31+M31+O31</f>
        <v>8</v>
      </c>
      <c r="R31" s="7">
        <v>10</v>
      </c>
      <c r="S31" s="79">
        <f>SUM(P31:P35)</f>
        <v>-3</v>
      </c>
      <c r="T31" s="79">
        <f>SUM(Q31:Q35)</f>
        <v>35</v>
      </c>
      <c r="U31" s="77">
        <v>2</v>
      </c>
    </row>
    <row r="32" spans="1:28" x14ac:dyDescent="0.3">
      <c r="A32" s="1">
        <v>28</v>
      </c>
      <c r="B32" s="1" t="s">
        <v>118</v>
      </c>
      <c r="C32" s="36" t="s">
        <v>89</v>
      </c>
      <c r="D32" s="37"/>
      <c r="E32" s="45"/>
      <c r="F32" s="1">
        <v>-10</v>
      </c>
      <c r="G32" s="1">
        <v>2</v>
      </c>
      <c r="H32" s="1">
        <v>-88</v>
      </c>
      <c r="I32" s="1">
        <v>1</v>
      </c>
      <c r="J32" s="1">
        <v>55</v>
      </c>
      <c r="K32" s="1">
        <v>4</v>
      </c>
      <c r="L32" s="1"/>
      <c r="M32" s="1"/>
      <c r="N32" s="1"/>
      <c r="O32" s="1"/>
      <c r="P32" s="5">
        <f t="shared" si="6"/>
        <v>-43</v>
      </c>
      <c r="Q32" s="5">
        <f t="shared" si="7"/>
        <v>7</v>
      </c>
      <c r="R32" s="7">
        <v>15</v>
      </c>
      <c r="S32" s="79"/>
      <c r="T32" s="79"/>
      <c r="U32" s="77"/>
    </row>
    <row r="33" spans="1:21" x14ac:dyDescent="0.3">
      <c r="A33" s="1">
        <v>29</v>
      </c>
      <c r="B33" s="1" t="s">
        <v>119</v>
      </c>
      <c r="C33" s="36" t="s">
        <v>89</v>
      </c>
      <c r="D33" s="37"/>
      <c r="E33" s="45"/>
      <c r="F33" s="1">
        <v>-14</v>
      </c>
      <c r="G33" s="1">
        <v>1</v>
      </c>
      <c r="H33" s="1">
        <v>37</v>
      </c>
      <c r="I33" s="1">
        <v>2</v>
      </c>
      <c r="J33" s="1">
        <v>-54</v>
      </c>
      <c r="K33" s="1">
        <v>1</v>
      </c>
      <c r="L33" s="1"/>
      <c r="M33" s="1"/>
      <c r="N33" s="1"/>
      <c r="O33" s="1"/>
      <c r="P33" s="5">
        <f t="shared" si="6"/>
        <v>-31</v>
      </c>
      <c r="Q33" s="5">
        <f t="shared" si="7"/>
        <v>4</v>
      </c>
      <c r="R33" s="7">
        <v>25</v>
      </c>
      <c r="S33" s="79"/>
      <c r="T33" s="79"/>
      <c r="U33" s="77"/>
    </row>
    <row r="34" spans="1:21" x14ac:dyDescent="0.3">
      <c r="A34" s="1">
        <v>30</v>
      </c>
      <c r="B34" s="1" t="s">
        <v>128</v>
      </c>
      <c r="C34" s="36" t="s">
        <v>89</v>
      </c>
      <c r="D34" s="37"/>
      <c r="E34" s="46"/>
      <c r="F34" s="1">
        <v>19</v>
      </c>
      <c r="G34" s="1">
        <v>4</v>
      </c>
      <c r="H34" s="1">
        <v>53</v>
      </c>
      <c r="I34" s="1">
        <v>4</v>
      </c>
      <c r="J34" s="1">
        <v>-4</v>
      </c>
      <c r="K34" s="1">
        <v>2</v>
      </c>
      <c r="L34" s="1"/>
      <c r="M34" s="1"/>
      <c r="N34" s="1"/>
      <c r="O34" s="1"/>
      <c r="P34" s="5">
        <f t="shared" ref="P34" si="8">F34++H34+J34+L34+N34</f>
        <v>68</v>
      </c>
      <c r="Q34" s="5">
        <f t="shared" ref="Q34" si="9">G34+I34+K34+M34+O34</f>
        <v>10</v>
      </c>
      <c r="R34" s="9">
        <v>3</v>
      </c>
      <c r="S34" s="79"/>
      <c r="T34" s="79"/>
      <c r="U34" s="77"/>
    </row>
    <row r="35" spans="1:21" x14ac:dyDescent="0.3">
      <c r="A35" s="1">
        <v>31</v>
      </c>
      <c r="B35" s="1" t="s">
        <v>20</v>
      </c>
      <c r="C35" s="36" t="s">
        <v>28</v>
      </c>
      <c r="D35" s="37"/>
      <c r="E35" s="12" t="s">
        <v>26</v>
      </c>
      <c r="F35" s="1">
        <v>-47</v>
      </c>
      <c r="G35" s="1">
        <v>1</v>
      </c>
      <c r="H35" s="1">
        <v>70</v>
      </c>
      <c r="I35" s="1">
        <v>4</v>
      </c>
      <c r="J35" s="1">
        <v>-80</v>
      </c>
      <c r="K35" s="1">
        <v>1</v>
      </c>
      <c r="L35" s="1"/>
      <c r="M35" s="1"/>
      <c r="N35" s="1"/>
      <c r="O35" s="1"/>
      <c r="P35" s="5">
        <f t="shared" si="6"/>
        <v>-57</v>
      </c>
      <c r="Q35" s="5">
        <f t="shared" si="7"/>
        <v>6</v>
      </c>
      <c r="R35" s="23">
        <v>18</v>
      </c>
      <c r="S35" s="21"/>
      <c r="T35" s="21"/>
      <c r="U35" s="22"/>
    </row>
    <row r="36" spans="1:21" x14ac:dyDescent="0.3">
      <c r="A36" s="1"/>
    </row>
  </sheetData>
  <mergeCells count="72">
    <mergeCell ref="S31:S34"/>
    <mergeCell ref="T31:T34"/>
    <mergeCell ref="C29:D29"/>
    <mergeCell ref="C30:D30"/>
    <mergeCell ref="C35:D35"/>
    <mergeCell ref="C34:D34"/>
    <mergeCell ref="E31:E34"/>
    <mergeCell ref="U19:U22"/>
    <mergeCell ref="U23:U26"/>
    <mergeCell ref="U31:U34"/>
    <mergeCell ref="C24:D24"/>
    <mergeCell ref="C31:D31"/>
    <mergeCell ref="C32:D32"/>
    <mergeCell ref="C33:D33"/>
    <mergeCell ref="S23:S26"/>
    <mergeCell ref="T23:T26"/>
    <mergeCell ref="S27:S30"/>
    <mergeCell ref="T27:T30"/>
    <mergeCell ref="U27:U30"/>
    <mergeCell ref="E23:E26"/>
    <mergeCell ref="E27:E30"/>
    <mergeCell ref="C27:D27"/>
    <mergeCell ref="C28:D28"/>
    <mergeCell ref="C3:D5"/>
    <mergeCell ref="S10:S14"/>
    <mergeCell ref="T10:T14"/>
    <mergeCell ref="S15:S18"/>
    <mergeCell ref="S19:S22"/>
    <mergeCell ref="T19:T22"/>
    <mergeCell ref="E19:E22"/>
    <mergeCell ref="C7:D7"/>
    <mergeCell ref="T6:T9"/>
    <mergeCell ref="S6:S9"/>
    <mergeCell ref="A1:U1"/>
    <mergeCell ref="C11:D11"/>
    <mergeCell ref="C12:D12"/>
    <mergeCell ref="C9:D9"/>
    <mergeCell ref="C6:D6"/>
    <mergeCell ref="E3:E5"/>
    <mergeCell ref="E6:E9"/>
    <mergeCell ref="A3:A5"/>
    <mergeCell ref="B3:B5"/>
    <mergeCell ref="F4:G4"/>
    <mergeCell ref="H4:I4"/>
    <mergeCell ref="J4:K4"/>
    <mergeCell ref="S3:U4"/>
    <mergeCell ref="E10:E14"/>
    <mergeCell ref="E15:E18"/>
    <mergeCell ref="N4:O4"/>
    <mergeCell ref="F3:O3"/>
    <mergeCell ref="R3:R5"/>
    <mergeCell ref="P3:Q4"/>
    <mergeCell ref="L4:M4"/>
    <mergeCell ref="T15:T18"/>
    <mergeCell ref="U6:U9"/>
    <mergeCell ref="U10:U14"/>
    <mergeCell ref="U15:U18"/>
    <mergeCell ref="C25:D25"/>
    <mergeCell ref="C8:D8"/>
    <mergeCell ref="C26:D26"/>
    <mergeCell ref="C23:D23"/>
    <mergeCell ref="C16:D16"/>
    <mergeCell ref="C17:D17"/>
    <mergeCell ref="C18:D18"/>
    <mergeCell ref="C19:D19"/>
    <mergeCell ref="C20:D20"/>
    <mergeCell ref="C15:D15"/>
    <mergeCell ref="C14:D14"/>
    <mergeCell ref="C13:D13"/>
    <mergeCell ref="C22:D22"/>
    <mergeCell ref="C21:D21"/>
    <mergeCell ref="C10:D10"/>
  </mergeCells>
  <pageMargins left="3.937007874015748E-2" right="3.937007874015748E-2" top="0.35433070866141736" bottom="0.15748031496062992" header="0" footer="0"/>
  <pageSetup paperSize="9" scale="9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C9CB-B989-4438-A180-39197733161A}">
  <dimension ref="A1:AB86"/>
  <sheetViews>
    <sheetView tabSelected="1" topLeftCell="A22" zoomScale="78" zoomScaleNormal="78" workbookViewId="0">
      <selection activeCell="Y29" sqref="Y29"/>
    </sheetView>
  </sheetViews>
  <sheetFormatPr defaultRowHeight="14.4" x14ac:dyDescent="0.3"/>
  <cols>
    <col min="1" max="1" width="5.33203125" customWidth="1"/>
    <col min="2" max="2" width="23.44140625" customWidth="1"/>
    <col min="3" max="3" width="14.6640625" customWidth="1"/>
    <col min="4" max="4" width="9.88671875" customWidth="1"/>
    <col min="5" max="5" width="4" style="3" customWidth="1"/>
    <col min="6" max="6" width="5.33203125" bestFit="1" customWidth="1"/>
    <col min="7" max="7" width="4.5546875" bestFit="1" customWidth="1"/>
    <col min="8" max="8" width="5.33203125" bestFit="1" customWidth="1"/>
    <col min="9" max="9" width="3.6640625" customWidth="1"/>
    <col min="10" max="10" width="5.6640625" bestFit="1" customWidth="1"/>
    <col min="11" max="11" width="4.5546875" bestFit="1" customWidth="1"/>
    <col min="12" max="15" width="3.6640625" customWidth="1"/>
    <col min="16" max="16" width="6.109375" bestFit="1" customWidth="1"/>
    <col min="17" max="17" width="4.5546875" customWidth="1"/>
    <col min="18" max="18" width="7.109375" customWidth="1"/>
    <col min="19" max="19" width="6.6640625" customWidth="1"/>
    <col min="20" max="20" width="6.5546875" customWidth="1"/>
    <col min="21" max="21" width="4.5546875" customWidth="1"/>
    <col min="22" max="22" width="7.44140625" customWidth="1"/>
    <col min="26" max="26" width="15" customWidth="1"/>
  </cols>
  <sheetData>
    <row r="1" spans="1:28" ht="31.5" customHeight="1" x14ac:dyDescent="0.3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1"/>
    </row>
    <row r="2" spans="1:28" ht="55.5" customHeight="1" x14ac:dyDescent="0.3">
      <c r="A2" s="61" t="s">
        <v>2</v>
      </c>
      <c r="B2" s="55" t="s">
        <v>1</v>
      </c>
      <c r="C2" s="62" t="s">
        <v>7</v>
      </c>
      <c r="D2" s="63"/>
      <c r="E2" s="58" t="s">
        <v>8</v>
      </c>
      <c r="F2" s="47" t="s">
        <v>5</v>
      </c>
      <c r="G2" s="49"/>
      <c r="H2" s="49"/>
      <c r="I2" s="49"/>
      <c r="J2" s="49"/>
      <c r="K2" s="49"/>
      <c r="L2" s="49"/>
      <c r="M2" s="49"/>
      <c r="N2" s="49"/>
      <c r="O2" s="48"/>
      <c r="P2" s="51" t="s">
        <v>4</v>
      </c>
      <c r="Q2" s="51"/>
      <c r="R2" s="83" t="s">
        <v>50</v>
      </c>
      <c r="S2" s="38" t="s">
        <v>49</v>
      </c>
      <c r="T2" s="40"/>
      <c r="U2" s="82" t="s">
        <v>0</v>
      </c>
    </row>
    <row r="3" spans="1:28" ht="32.25" customHeight="1" x14ac:dyDescent="0.3">
      <c r="A3" s="61"/>
      <c r="B3" s="55"/>
      <c r="C3" s="64"/>
      <c r="D3" s="65"/>
      <c r="E3" s="59"/>
      <c r="F3" s="47">
        <v>1</v>
      </c>
      <c r="G3" s="48"/>
      <c r="H3" s="47">
        <v>2</v>
      </c>
      <c r="I3" s="48"/>
      <c r="J3" s="47">
        <v>3</v>
      </c>
      <c r="K3" s="48"/>
      <c r="L3" s="47">
        <v>4</v>
      </c>
      <c r="M3" s="48"/>
      <c r="N3" s="47">
        <v>5</v>
      </c>
      <c r="O3" s="48"/>
      <c r="P3" s="51"/>
      <c r="Q3" s="51"/>
      <c r="R3" s="83"/>
      <c r="S3" s="80"/>
      <c r="T3" s="81"/>
      <c r="U3" s="82"/>
    </row>
    <row r="4" spans="1:28" ht="57" customHeight="1" x14ac:dyDescent="0.3">
      <c r="A4" s="61"/>
      <c r="B4" s="55"/>
      <c r="C4" s="66"/>
      <c r="D4" s="67"/>
      <c r="E4" s="60"/>
      <c r="F4" s="2" t="s">
        <v>3</v>
      </c>
      <c r="G4" s="2" t="s">
        <v>6</v>
      </c>
      <c r="H4" s="2" t="s">
        <v>3</v>
      </c>
      <c r="I4" s="2" t="s">
        <v>6</v>
      </c>
      <c r="J4" s="2" t="s">
        <v>3</v>
      </c>
      <c r="K4" s="2" t="s">
        <v>6</v>
      </c>
      <c r="L4" s="2" t="s">
        <v>3</v>
      </c>
      <c r="M4" s="2" t="s">
        <v>6</v>
      </c>
      <c r="N4" s="2" t="s">
        <v>3</v>
      </c>
      <c r="O4" s="2" t="s">
        <v>6</v>
      </c>
      <c r="P4" s="4" t="s">
        <v>3</v>
      </c>
      <c r="Q4" s="4" t="s">
        <v>6</v>
      </c>
      <c r="R4" s="83"/>
      <c r="S4" s="2" t="s">
        <v>3</v>
      </c>
      <c r="T4" s="2" t="s">
        <v>6</v>
      </c>
      <c r="U4" s="82"/>
    </row>
    <row r="5" spans="1:28" x14ac:dyDescent="0.3">
      <c r="A5" s="1">
        <v>1</v>
      </c>
      <c r="B5" s="1" t="s">
        <v>33</v>
      </c>
      <c r="C5" s="36" t="s">
        <v>47</v>
      </c>
      <c r="D5" s="37"/>
      <c r="E5" s="44" t="s">
        <v>54</v>
      </c>
      <c r="F5" s="1">
        <v>141</v>
      </c>
      <c r="G5" s="1">
        <v>2.5</v>
      </c>
      <c r="H5" s="1">
        <v>-39</v>
      </c>
      <c r="I5" s="1">
        <v>4</v>
      </c>
      <c r="J5" s="1">
        <v>393</v>
      </c>
      <c r="K5" s="1">
        <v>1</v>
      </c>
      <c r="L5" s="1"/>
      <c r="M5" s="1"/>
      <c r="N5" s="1"/>
      <c r="O5" s="1"/>
      <c r="P5" s="5">
        <f>F5++H5+J5+L5+N5</f>
        <v>495</v>
      </c>
      <c r="Q5" s="5">
        <f>G5+I5+K5+M5+O5</f>
        <v>7.5</v>
      </c>
      <c r="R5" s="6">
        <v>34</v>
      </c>
      <c r="S5" s="52">
        <f>SUM(P5:P8)</f>
        <v>1558</v>
      </c>
      <c r="T5" s="52">
        <f>SUM(Q5:Q8)</f>
        <v>32.5</v>
      </c>
      <c r="U5" s="71">
        <v>6</v>
      </c>
    </row>
    <row r="6" spans="1:28" x14ac:dyDescent="0.3">
      <c r="A6" s="1">
        <v>2</v>
      </c>
      <c r="B6" s="1" t="s">
        <v>35</v>
      </c>
      <c r="C6" s="36" t="s">
        <v>47</v>
      </c>
      <c r="D6" s="37"/>
      <c r="E6" s="45"/>
      <c r="F6" s="1">
        <v>125</v>
      </c>
      <c r="G6" s="1">
        <v>2</v>
      </c>
      <c r="H6" s="1">
        <v>234</v>
      </c>
      <c r="I6" s="1">
        <v>1</v>
      </c>
      <c r="J6" s="1">
        <v>127</v>
      </c>
      <c r="K6" s="1">
        <v>3</v>
      </c>
      <c r="L6" s="1"/>
      <c r="M6" s="1"/>
      <c r="N6" s="1"/>
      <c r="O6" s="1"/>
      <c r="P6" s="5">
        <f t="shared" ref="P6:P49" si="0">F6++H6+J6+L6+N6</f>
        <v>486</v>
      </c>
      <c r="Q6" s="5">
        <f t="shared" ref="Q6:Q49" si="1">G6+I6+K6+M6+O6</f>
        <v>6</v>
      </c>
      <c r="R6" s="6">
        <v>47</v>
      </c>
      <c r="S6" s="53"/>
      <c r="T6" s="53"/>
      <c r="U6" s="72"/>
    </row>
    <row r="7" spans="1:28" x14ac:dyDescent="0.3">
      <c r="A7" s="1">
        <v>3</v>
      </c>
      <c r="B7" s="1" t="s">
        <v>31</v>
      </c>
      <c r="C7" s="36" t="s">
        <v>47</v>
      </c>
      <c r="D7" s="37"/>
      <c r="E7" s="45"/>
      <c r="F7" s="1">
        <v>408</v>
      </c>
      <c r="G7" s="1">
        <v>1</v>
      </c>
      <c r="H7" s="1">
        <v>152</v>
      </c>
      <c r="I7" s="1">
        <v>3</v>
      </c>
      <c r="J7" s="1">
        <v>36</v>
      </c>
      <c r="K7" s="1">
        <v>3</v>
      </c>
      <c r="L7" s="1"/>
      <c r="M7" s="1"/>
      <c r="N7" s="1"/>
      <c r="O7" s="1"/>
      <c r="P7" s="5">
        <f t="shared" si="0"/>
        <v>596</v>
      </c>
      <c r="Q7" s="5">
        <f t="shared" si="1"/>
        <v>7</v>
      </c>
      <c r="R7" s="6">
        <v>40</v>
      </c>
      <c r="S7" s="53"/>
      <c r="T7" s="53"/>
      <c r="U7" s="72"/>
    </row>
    <row r="8" spans="1:28" ht="15.75" customHeight="1" x14ac:dyDescent="0.3">
      <c r="A8" s="1">
        <v>4</v>
      </c>
      <c r="B8" s="1" t="s">
        <v>34</v>
      </c>
      <c r="C8" s="36" t="s">
        <v>47</v>
      </c>
      <c r="D8" s="37"/>
      <c r="E8" s="46"/>
      <c r="F8" s="1">
        <v>65</v>
      </c>
      <c r="G8" s="1">
        <v>4</v>
      </c>
      <c r="H8" s="1">
        <v>-134</v>
      </c>
      <c r="I8" s="1">
        <v>4</v>
      </c>
      <c r="J8" s="1">
        <v>50</v>
      </c>
      <c r="K8" s="1">
        <v>4</v>
      </c>
      <c r="L8" s="1"/>
      <c r="M8" s="1"/>
      <c r="N8" s="1"/>
      <c r="O8" s="1"/>
      <c r="P8" s="5">
        <f t="shared" si="0"/>
        <v>-19</v>
      </c>
      <c r="Q8" s="5">
        <f t="shared" si="1"/>
        <v>12</v>
      </c>
      <c r="R8" s="10">
        <v>1</v>
      </c>
      <c r="S8" s="54"/>
      <c r="T8" s="54"/>
      <c r="U8" s="73"/>
      <c r="Z8" s="18"/>
      <c r="AA8" s="19"/>
      <c r="AB8" s="19"/>
    </row>
    <row r="9" spans="1:28" x14ac:dyDescent="0.3">
      <c r="A9" s="1">
        <v>5</v>
      </c>
      <c r="B9" s="15" t="s">
        <v>53</v>
      </c>
      <c r="C9" s="36" t="s">
        <v>47</v>
      </c>
      <c r="D9" s="37"/>
      <c r="E9" s="44" t="s">
        <v>29</v>
      </c>
      <c r="F9" s="1">
        <v>482</v>
      </c>
      <c r="G9" s="1">
        <v>1</v>
      </c>
      <c r="H9" s="1">
        <v>157</v>
      </c>
      <c r="I9" s="1">
        <v>3</v>
      </c>
      <c r="J9" s="1">
        <v>227</v>
      </c>
      <c r="K9" s="1">
        <v>2</v>
      </c>
      <c r="L9" s="1"/>
      <c r="M9" s="1"/>
      <c r="N9" s="1"/>
      <c r="O9" s="1"/>
      <c r="P9" s="5">
        <f t="shared" si="0"/>
        <v>866</v>
      </c>
      <c r="Q9" s="5">
        <f t="shared" si="1"/>
        <v>6</v>
      </c>
      <c r="R9" s="6">
        <v>54</v>
      </c>
      <c r="S9" s="52">
        <f t="shared" ref="S9:T9" si="2">SUM(P9:P12)</f>
        <v>2942</v>
      </c>
      <c r="T9" s="52">
        <f t="shared" si="2"/>
        <v>26</v>
      </c>
      <c r="U9" s="71">
        <v>14</v>
      </c>
      <c r="Z9" s="18"/>
      <c r="AA9" s="19"/>
      <c r="AB9" s="19"/>
    </row>
    <row r="10" spans="1:28" x14ac:dyDescent="0.3">
      <c r="A10" s="1">
        <v>6</v>
      </c>
      <c r="B10" s="1" t="s">
        <v>55</v>
      </c>
      <c r="C10" s="36" t="s">
        <v>47</v>
      </c>
      <c r="D10" s="37"/>
      <c r="E10" s="45"/>
      <c r="F10" s="1">
        <v>383</v>
      </c>
      <c r="G10" s="1">
        <v>1</v>
      </c>
      <c r="H10" s="1">
        <v>-139</v>
      </c>
      <c r="I10" s="1">
        <v>4</v>
      </c>
      <c r="J10" s="1">
        <v>43</v>
      </c>
      <c r="K10" s="1">
        <v>3</v>
      </c>
      <c r="L10" s="1"/>
      <c r="M10" s="1"/>
      <c r="N10" s="1"/>
      <c r="O10" s="1"/>
      <c r="P10" s="5">
        <f t="shared" si="0"/>
        <v>287</v>
      </c>
      <c r="Q10" s="5">
        <f t="shared" si="1"/>
        <v>8</v>
      </c>
      <c r="R10" s="6">
        <v>25</v>
      </c>
      <c r="S10" s="53"/>
      <c r="T10" s="53"/>
      <c r="U10" s="72"/>
      <c r="Z10" s="18"/>
      <c r="AA10" s="19"/>
      <c r="AB10" s="19"/>
    </row>
    <row r="11" spans="1:28" x14ac:dyDescent="0.3">
      <c r="A11" s="1">
        <v>7</v>
      </c>
      <c r="B11" s="1" t="s">
        <v>32</v>
      </c>
      <c r="C11" s="36" t="s">
        <v>47</v>
      </c>
      <c r="D11" s="37"/>
      <c r="E11" s="45"/>
      <c r="F11" s="1">
        <v>218</v>
      </c>
      <c r="G11" s="1">
        <v>2</v>
      </c>
      <c r="H11" s="1">
        <v>649</v>
      </c>
      <c r="I11" s="1">
        <v>1</v>
      </c>
      <c r="J11" s="1">
        <v>154</v>
      </c>
      <c r="K11" s="1">
        <v>4</v>
      </c>
      <c r="L11" s="1"/>
      <c r="M11" s="1"/>
      <c r="N11" s="1"/>
      <c r="O11" s="1"/>
      <c r="P11" s="5">
        <f t="shared" si="0"/>
        <v>1021</v>
      </c>
      <c r="Q11" s="5">
        <f t="shared" si="1"/>
        <v>7</v>
      </c>
      <c r="R11" s="6">
        <v>46</v>
      </c>
      <c r="S11" s="53"/>
      <c r="T11" s="53"/>
      <c r="U11" s="72"/>
      <c r="Z11" s="18"/>
      <c r="AA11" s="19"/>
      <c r="AB11" s="19"/>
    </row>
    <row r="12" spans="1:28" x14ac:dyDescent="0.3">
      <c r="A12" s="1">
        <v>8</v>
      </c>
      <c r="B12" s="16" t="s">
        <v>56</v>
      </c>
      <c r="C12" s="36" t="s">
        <v>47</v>
      </c>
      <c r="D12" s="37"/>
      <c r="E12" s="46"/>
      <c r="F12" s="1">
        <v>201</v>
      </c>
      <c r="G12" s="1">
        <v>2</v>
      </c>
      <c r="H12" s="1">
        <v>75</v>
      </c>
      <c r="I12" s="1">
        <v>2</v>
      </c>
      <c r="J12" s="1">
        <v>492</v>
      </c>
      <c r="K12" s="1">
        <v>1</v>
      </c>
      <c r="L12" s="1"/>
      <c r="M12" s="1"/>
      <c r="N12" s="1"/>
      <c r="O12" s="1"/>
      <c r="P12" s="5">
        <f t="shared" si="0"/>
        <v>768</v>
      </c>
      <c r="Q12" s="5">
        <f t="shared" si="1"/>
        <v>5</v>
      </c>
      <c r="R12" s="6">
        <v>59</v>
      </c>
      <c r="S12" s="54"/>
      <c r="T12" s="54"/>
      <c r="U12" s="73"/>
      <c r="Z12" s="18"/>
      <c r="AA12" s="18"/>
      <c r="AB12" s="18"/>
    </row>
    <row r="13" spans="1:28" x14ac:dyDescent="0.3">
      <c r="A13" s="1">
        <v>9</v>
      </c>
      <c r="B13" s="16" t="s">
        <v>123</v>
      </c>
      <c r="C13" s="36" t="s">
        <v>59</v>
      </c>
      <c r="D13" s="37"/>
      <c r="E13" s="44" t="s">
        <v>54</v>
      </c>
      <c r="F13" s="1">
        <v>65</v>
      </c>
      <c r="G13" s="1">
        <v>4</v>
      </c>
      <c r="H13" s="1">
        <v>294</v>
      </c>
      <c r="I13" s="1">
        <v>2</v>
      </c>
      <c r="J13" s="1">
        <v>249</v>
      </c>
      <c r="K13" s="1">
        <v>2</v>
      </c>
      <c r="L13" s="1"/>
      <c r="M13" s="1"/>
      <c r="N13" s="1"/>
      <c r="O13" s="1"/>
      <c r="P13" s="5">
        <f t="shared" si="0"/>
        <v>608</v>
      </c>
      <c r="Q13" s="5">
        <f t="shared" si="1"/>
        <v>8</v>
      </c>
      <c r="R13" s="6">
        <v>29</v>
      </c>
      <c r="S13" s="52">
        <f t="shared" ref="S13:T13" si="3">SUM(P13:P16)</f>
        <v>1911</v>
      </c>
      <c r="T13" s="52">
        <f t="shared" si="3"/>
        <v>32</v>
      </c>
      <c r="U13" s="68">
        <v>7</v>
      </c>
      <c r="Z13" s="18"/>
      <c r="AA13" s="19"/>
      <c r="AB13" s="19"/>
    </row>
    <row r="14" spans="1:28" x14ac:dyDescent="0.3">
      <c r="A14" s="1">
        <v>10</v>
      </c>
      <c r="B14" s="16" t="s">
        <v>57</v>
      </c>
      <c r="C14" s="36" t="s">
        <v>59</v>
      </c>
      <c r="D14" s="37"/>
      <c r="E14" s="45"/>
      <c r="F14" s="1">
        <v>131</v>
      </c>
      <c r="G14" s="1">
        <v>3</v>
      </c>
      <c r="H14" s="1">
        <v>253</v>
      </c>
      <c r="I14" s="1">
        <v>2</v>
      </c>
      <c r="J14" s="1">
        <v>189</v>
      </c>
      <c r="K14" s="1">
        <v>2</v>
      </c>
      <c r="L14" s="1"/>
      <c r="M14" s="1"/>
      <c r="N14" s="1"/>
      <c r="O14" s="1"/>
      <c r="P14" s="5">
        <f t="shared" si="0"/>
        <v>573</v>
      </c>
      <c r="Q14" s="5">
        <f t="shared" si="1"/>
        <v>7</v>
      </c>
      <c r="R14" s="6">
        <v>38</v>
      </c>
      <c r="S14" s="53"/>
      <c r="T14" s="53"/>
      <c r="U14" s="69"/>
      <c r="Z14" s="18"/>
      <c r="AA14" s="19"/>
      <c r="AB14" s="19"/>
    </row>
    <row r="15" spans="1:28" x14ac:dyDescent="0.3">
      <c r="A15" s="1">
        <v>11</v>
      </c>
      <c r="B15" s="1" t="s">
        <v>46</v>
      </c>
      <c r="C15" s="36" t="s">
        <v>59</v>
      </c>
      <c r="D15" s="37"/>
      <c r="E15" s="45"/>
      <c r="F15" s="1">
        <v>96</v>
      </c>
      <c r="G15" s="1">
        <v>4</v>
      </c>
      <c r="H15" s="1">
        <v>42</v>
      </c>
      <c r="I15" s="1">
        <v>3</v>
      </c>
      <c r="J15" s="1">
        <v>-46</v>
      </c>
      <c r="K15" s="1">
        <v>4</v>
      </c>
      <c r="L15" s="1"/>
      <c r="M15" s="1"/>
      <c r="N15" s="1"/>
      <c r="O15" s="1"/>
      <c r="P15" s="5">
        <f t="shared" si="0"/>
        <v>92</v>
      </c>
      <c r="Q15" s="5">
        <f t="shared" si="1"/>
        <v>11</v>
      </c>
      <c r="R15" s="10">
        <v>2</v>
      </c>
      <c r="S15" s="53"/>
      <c r="T15" s="53"/>
      <c r="U15" s="69"/>
      <c r="Z15" s="18"/>
      <c r="AA15" s="19"/>
      <c r="AB15" s="19"/>
    </row>
    <row r="16" spans="1:28" x14ac:dyDescent="0.3">
      <c r="A16" s="1">
        <v>12</v>
      </c>
      <c r="B16" s="1" t="s">
        <v>58</v>
      </c>
      <c r="C16" s="36" t="s">
        <v>59</v>
      </c>
      <c r="D16" s="37"/>
      <c r="E16" s="46"/>
      <c r="F16" s="1">
        <v>329</v>
      </c>
      <c r="G16" s="1">
        <v>1</v>
      </c>
      <c r="H16" s="1">
        <v>-55</v>
      </c>
      <c r="I16" s="1">
        <v>4</v>
      </c>
      <c r="J16" s="1">
        <v>364</v>
      </c>
      <c r="K16" s="1">
        <v>1</v>
      </c>
      <c r="L16" s="1"/>
      <c r="M16" s="1"/>
      <c r="N16" s="1"/>
      <c r="O16" s="1"/>
      <c r="P16" s="5">
        <f t="shared" si="0"/>
        <v>638</v>
      </c>
      <c r="Q16" s="5">
        <f t="shared" si="1"/>
        <v>6</v>
      </c>
      <c r="R16" s="20">
        <v>48</v>
      </c>
      <c r="S16" s="54"/>
      <c r="T16" s="54"/>
      <c r="U16" s="70"/>
      <c r="Z16" s="18"/>
      <c r="AA16" s="19"/>
      <c r="AB16" s="19"/>
    </row>
    <row r="17" spans="1:28" x14ac:dyDescent="0.3">
      <c r="A17" s="1">
        <v>13</v>
      </c>
      <c r="B17" s="1" t="s">
        <v>63</v>
      </c>
      <c r="C17" s="84" t="s">
        <v>64</v>
      </c>
      <c r="D17" s="85"/>
      <c r="E17" s="44" t="s">
        <v>27</v>
      </c>
      <c r="F17" s="1">
        <v>75</v>
      </c>
      <c r="G17" s="1">
        <v>3</v>
      </c>
      <c r="H17" s="1">
        <v>379</v>
      </c>
      <c r="I17" s="1">
        <v>1</v>
      </c>
      <c r="J17" s="1">
        <v>410</v>
      </c>
      <c r="K17" s="1">
        <v>2</v>
      </c>
      <c r="L17" s="1"/>
      <c r="M17" s="1"/>
      <c r="N17" s="1"/>
      <c r="O17" s="1"/>
      <c r="P17" s="5">
        <f t="shared" si="0"/>
        <v>864</v>
      </c>
      <c r="Q17" s="5">
        <f t="shared" si="1"/>
        <v>6</v>
      </c>
      <c r="R17" s="6">
        <v>53</v>
      </c>
      <c r="S17" s="52">
        <f t="shared" ref="S17:T17" si="4">SUM(P17:P20)</f>
        <v>2538</v>
      </c>
      <c r="T17" s="52">
        <f t="shared" si="4"/>
        <v>27</v>
      </c>
      <c r="U17" s="71">
        <v>12</v>
      </c>
      <c r="Z17" s="18"/>
      <c r="AA17" s="19"/>
      <c r="AB17" s="19"/>
    </row>
    <row r="18" spans="1:28" x14ac:dyDescent="0.3">
      <c r="A18" s="1">
        <v>14</v>
      </c>
      <c r="B18" s="1" t="s">
        <v>60</v>
      </c>
      <c r="C18" s="84" t="s">
        <v>64</v>
      </c>
      <c r="D18" s="85"/>
      <c r="E18" s="45"/>
      <c r="F18" s="1">
        <v>236</v>
      </c>
      <c r="G18" s="1">
        <v>3</v>
      </c>
      <c r="H18" s="1">
        <v>234</v>
      </c>
      <c r="I18" s="1">
        <v>1</v>
      </c>
      <c r="J18" s="1">
        <v>225</v>
      </c>
      <c r="K18" s="1">
        <v>3</v>
      </c>
      <c r="L18" s="1"/>
      <c r="M18" s="1"/>
      <c r="N18" s="1"/>
      <c r="O18" s="1"/>
      <c r="P18" s="5">
        <f t="shared" si="0"/>
        <v>695</v>
      </c>
      <c r="Q18" s="5">
        <f t="shared" si="1"/>
        <v>7</v>
      </c>
      <c r="R18" s="6">
        <v>41</v>
      </c>
      <c r="S18" s="53"/>
      <c r="T18" s="53"/>
      <c r="U18" s="72"/>
      <c r="Z18" s="18"/>
      <c r="AA18" s="19"/>
      <c r="AB18" s="19"/>
    </row>
    <row r="19" spans="1:28" x14ac:dyDescent="0.3">
      <c r="A19" s="1">
        <v>15</v>
      </c>
      <c r="B19" s="1" t="s">
        <v>61</v>
      </c>
      <c r="C19" s="84" t="s">
        <v>64</v>
      </c>
      <c r="D19" s="85"/>
      <c r="E19" s="45"/>
      <c r="F19" s="1">
        <v>-20</v>
      </c>
      <c r="G19" s="1">
        <v>4</v>
      </c>
      <c r="H19" s="1">
        <v>115</v>
      </c>
      <c r="I19" s="1">
        <v>2</v>
      </c>
      <c r="J19" s="1">
        <v>158</v>
      </c>
      <c r="K19" s="1">
        <v>3</v>
      </c>
      <c r="L19" s="1"/>
      <c r="M19" s="1"/>
      <c r="N19" s="1"/>
      <c r="O19" s="1"/>
      <c r="P19" s="5">
        <f t="shared" si="0"/>
        <v>253</v>
      </c>
      <c r="Q19" s="5">
        <f t="shared" si="1"/>
        <v>9</v>
      </c>
      <c r="R19" s="20">
        <v>12</v>
      </c>
      <c r="S19" s="53"/>
      <c r="T19" s="53"/>
      <c r="U19" s="72"/>
      <c r="Z19" s="18"/>
      <c r="AA19" s="19"/>
      <c r="AB19" s="19"/>
    </row>
    <row r="20" spans="1:28" x14ac:dyDescent="0.3">
      <c r="A20" s="1">
        <v>16</v>
      </c>
      <c r="B20" s="1" t="s">
        <v>62</v>
      </c>
      <c r="C20" s="84" t="s">
        <v>64</v>
      </c>
      <c r="D20" s="85"/>
      <c r="E20" s="46"/>
      <c r="F20" s="1">
        <v>262</v>
      </c>
      <c r="G20" s="1">
        <v>1</v>
      </c>
      <c r="H20" s="1">
        <v>296</v>
      </c>
      <c r="I20" s="1">
        <v>2</v>
      </c>
      <c r="J20" s="1">
        <v>168</v>
      </c>
      <c r="K20" s="1">
        <v>2</v>
      </c>
      <c r="L20" s="1"/>
      <c r="M20" s="1"/>
      <c r="N20" s="1"/>
      <c r="O20" s="1"/>
      <c r="P20" s="5">
        <f t="shared" si="0"/>
        <v>726</v>
      </c>
      <c r="Q20" s="5">
        <f t="shared" si="1"/>
        <v>5</v>
      </c>
      <c r="R20" s="6">
        <v>58</v>
      </c>
      <c r="S20" s="54"/>
      <c r="T20" s="54"/>
      <c r="U20" s="73"/>
      <c r="Z20" s="18"/>
      <c r="AA20" s="19"/>
      <c r="AB20" s="19"/>
    </row>
    <row r="21" spans="1:28" x14ac:dyDescent="0.3">
      <c r="A21" s="1">
        <v>17</v>
      </c>
      <c r="B21" s="1" t="s">
        <v>65</v>
      </c>
      <c r="C21" s="84" t="s">
        <v>64</v>
      </c>
      <c r="D21" s="85"/>
      <c r="E21" s="44" t="s">
        <v>30</v>
      </c>
      <c r="F21" s="1">
        <v>-140</v>
      </c>
      <c r="G21" s="1">
        <v>4</v>
      </c>
      <c r="H21" s="1">
        <v>28</v>
      </c>
      <c r="I21" s="1">
        <v>4</v>
      </c>
      <c r="J21" s="1">
        <v>356</v>
      </c>
      <c r="K21" s="1">
        <v>3</v>
      </c>
      <c r="L21" s="1"/>
      <c r="M21" s="1"/>
      <c r="N21" s="1"/>
      <c r="O21" s="1"/>
      <c r="P21" s="5">
        <f t="shared" si="0"/>
        <v>244</v>
      </c>
      <c r="Q21" s="5">
        <f t="shared" si="1"/>
        <v>11</v>
      </c>
      <c r="R21" s="10">
        <v>3</v>
      </c>
      <c r="S21" s="52">
        <f t="shared" ref="S21:T21" si="5">SUM(P21:P24)</f>
        <v>1959</v>
      </c>
      <c r="T21" s="52">
        <f t="shared" si="5"/>
        <v>37</v>
      </c>
      <c r="U21" s="74">
        <v>3</v>
      </c>
      <c r="V21" t="s">
        <v>129</v>
      </c>
      <c r="Z21" s="18"/>
      <c r="AA21" s="19"/>
      <c r="AB21" s="19"/>
    </row>
    <row r="22" spans="1:28" x14ac:dyDescent="0.3">
      <c r="A22" s="1">
        <v>18</v>
      </c>
      <c r="B22" s="1" t="s">
        <v>66</v>
      </c>
      <c r="C22" s="84" t="s">
        <v>64</v>
      </c>
      <c r="D22" s="85"/>
      <c r="E22" s="45"/>
      <c r="F22" s="1">
        <v>120</v>
      </c>
      <c r="G22" s="1">
        <v>3</v>
      </c>
      <c r="H22" s="1">
        <v>244</v>
      </c>
      <c r="I22" s="1">
        <v>3</v>
      </c>
      <c r="J22" s="1">
        <v>194</v>
      </c>
      <c r="K22" s="1">
        <v>4</v>
      </c>
      <c r="L22" s="1"/>
      <c r="M22" s="1"/>
      <c r="N22" s="1"/>
      <c r="O22" s="1"/>
      <c r="P22" s="5">
        <f t="shared" si="0"/>
        <v>558</v>
      </c>
      <c r="Q22" s="5">
        <f t="shared" si="1"/>
        <v>10</v>
      </c>
      <c r="R22" s="6">
        <v>9</v>
      </c>
      <c r="S22" s="53"/>
      <c r="T22" s="53"/>
      <c r="U22" s="75"/>
      <c r="Z22" s="18"/>
      <c r="AA22" s="18"/>
      <c r="AB22" s="18"/>
    </row>
    <row r="23" spans="1:28" x14ac:dyDescent="0.3">
      <c r="A23" s="1">
        <v>19</v>
      </c>
      <c r="B23" s="1" t="s">
        <v>125</v>
      </c>
      <c r="C23" s="84" t="s">
        <v>64</v>
      </c>
      <c r="D23" s="85"/>
      <c r="E23" s="45"/>
      <c r="F23" s="1">
        <v>242</v>
      </c>
      <c r="G23" s="1">
        <v>1</v>
      </c>
      <c r="H23" s="1">
        <v>144</v>
      </c>
      <c r="I23" s="1">
        <v>3</v>
      </c>
      <c r="J23" s="1">
        <v>309</v>
      </c>
      <c r="K23" s="1">
        <v>2</v>
      </c>
      <c r="L23" s="1"/>
      <c r="M23" s="1"/>
      <c r="N23" s="1"/>
      <c r="O23" s="1"/>
      <c r="P23" s="5">
        <f t="shared" si="0"/>
        <v>695</v>
      </c>
      <c r="Q23" s="5">
        <f t="shared" si="1"/>
        <v>6</v>
      </c>
      <c r="R23" s="6">
        <v>50</v>
      </c>
      <c r="S23" s="53"/>
      <c r="T23" s="53"/>
      <c r="U23" s="75"/>
    </row>
    <row r="24" spans="1:28" x14ac:dyDescent="0.3">
      <c r="A24" s="1">
        <v>20</v>
      </c>
      <c r="B24" s="1" t="s">
        <v>130</v>
      </c>
      <c r="C24" s="84" t="s">
        <v>64</v>
      </c>
      <c r="D24" s="85"/>
      <c r="E24" s="46"/>
      <c r="F24" s="1">
        <v>31</v>
      </c>
      <c r="G24" s="1">
        <v>4</v>
      </c>
      <c r="H24" s="1">
        <v>251</v>
      </c>
      <c r="I24" s="1">
        <v>3</v>
      </c>
      <c r="J24" s="1">
        <v>180</v>
      </c>
      <c r="K24" s="1">
        <v>3</v>
      </c>
      <c r="L24" s="1"/>
      <c r="M24" s="1"/>
      <c r="N24" s="1"/>
      <c r="O24" s="1"/>
      <c r="P24" s="5">
        <f t="shared" si="0"/>
        <v>462</v>
      </c>
      <c r="Q24" s="5">
        <f t="shared" si="1"/>
        <v>10</v>
      </c>
      <c r="R24" s="6">
        <v>7</v>
      </c>
      <c r="S24" s="54"/>
      <c r="T24" s="54"/>
      <c r="U24" s="76"/>
    </row>
    <row r="25" spans="1:28" ht="32.25" customHeight="1" x14ac:dyDescent="0.3">
      <c r="A25" s="55" t="s">
        <v>52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11"/>
    </row>
    <row r="26" spans="1:28" ht="45.75" customHeight="1" x14ac:dyDescent="0.3">
      <c r="A26" s="61" t="s">
        <v>2</v>
      </c>
      <c r="B26" s="55" t="s">
        <v>1</v>
      </c>
      <c r="C26" s="62" t="s">
        <v>7</v>
      </c>
      <c r="D26" s="63"/>
      <c r="E26" s="58" t="s">
        <v>8</v>
      </c>
      <c r="F26" s="47" t="s">
        <v>5</v>
      </c>
      <c r="G26" s="49"/>
      <c r="H26" s="49"/>
      <c r="I26" s="49"/>
      <c r="J26" s="49"/>
      <c r="K26" s="49"/>
      <c r="L26" s="49"/>
      <c r="M26" s="49"/>
      <c r="N26" s="49"/>
      <c r="O26" s="48"/>
      <c r="P26" s="51" t="s">
        <v>4</v>
      </c>
      <c r="Q26" s="51"/>
      <c r="R26" s="83" t="s">
        <v>50</v>
      </c>
      <c r="S26" s="38" t="s">
        <v>49</v>
      </c>
      <c r="T26" s="40"/>
      <c r="U26" s="82" t="s">
        <v>0</v>
      </c>
    </row>
    <row r="27" spans="1:28" ht="15.6" x14ac:dyDescent="0.3">
      <c r="A27" s="61"/>
      <c r="B27" s="55"/>
      <c r="C27" s="64"/>
      <c r="D27" s="65"/>
      <c r="E27" s="59"/>
      <c r="F27" s="47">
        <v>1</v>
      </c>
      <c r="G27" s="48"/>
      <c r="H27" s="47">
        <v>2</v>
      </c>
      <c r="I27" s="48"/>
      <c r="J27" s="47">
        <v>3</v>
      </c>
      <c r="K27" s="48"/>
      <c r="L27" s="47">
        <v>4</v>
      </c>
      <c r="M27" s="48"/>
      <c r="N27" s="47">
        <v>5</v>
      </c>
      <c r="O27" s="48"/>
      <c r="P27" s="51"/>
      <c r="Q27" s="51"/>
      <c r="R27" s="83"/>
      <c r="S27" s="80"/>
      <c r="T27" s="81"/>
      <c r="U27" s="82"/>
    </row>
    <row r="28" spans="1:28" ht="38.4" x14ac:dyDescent="0.3">
      <c r="A28" s="61"/>
      <c r="B28" s="55"/>
      <c r="C28" s="66"/>
      <c r="D28" s="67"/>
      <c r="E28" s="60"/>
      <c r="F28" s="2" t="s">
        <v>3</v>
      </c>
      <c r="G28" s="2" t="s">
        <v>6</v>
      </c>
      <c r="H28" s="2" t="s">
        <v>3</v>
      </c>
      <c r="I28" s="2" t="s">
        <v>6</v>
      </c>
      <c r="J28" s="2" t="s">
        <v>3</v>
      </c>
      <c r="K28" s="2" t="s">
        <v>6</v>
      </c>
      <c r="L28" s="2" t="s">
        <v>3</v>
      </c>
      <c r="M28" s="2" t="s">
        <v>6</v>
      </c>
      <c r="N28" s="2" t="s">
        <v>3</v>
      </c>
      <c r="O28" s="2" t="s">
        <v>6</v>
      </c>
      <c r="P28" s="4" t="s">
        <v>3</v>
      </c>
      <c r="Q28" s="4" t="s">
        <v>6</v>
      </c>
      <c r="R28" s="83"/>
      <c r="S28" s="2" t="s">
        <v>3</v>
      </c>
      <c r="T28" s="2" t="s">
        <v>6</v>
      </c>
      <c r="U28" s="82"/>
    </row>
    <row r="29" spans="1:28" ht="27" customHeight="1" x14ac:dyDescent="0.3">
      <c r="A29" s="1">
        <v>21</v>
      </c>
      <c r="B29" s="1" t="s">
        <v>40</v>
      </c>
      <c r="C29" s="88" t="s">
        <v>48</v>
      </c>
      <c r="D29" s="88"/>
      <c r="E29" s="78" t="s">
        <v>54</v>
      </c>
      <c r="F29" s="1">
        <v>283</v>
      </c>
      <c r="G29" s="1">
        <v>2</v>
      </c>
      <c r="H29" s="1">
        <v>141</v>
      </c>
      <c r="I29" s="1">
        <v>3</v>
      </c>
      <c r="J29" s="1">
        <v>119</v>
      </c>
      <c r="K29" s="1">
        <v>4</v>
      </c>
      <c r="L29" s="1"/>
      <c r="M29" s="1"/>
      <c r="N29" s="1"/>
      <c r="O29" s="1"/>
      <c r="P29" s="5">
        <f t="shared" si="0"/>
        <v>543</v>
      </c>
      <c r="Q29" s="5">
        <f t="shared" si="1"/>
        <v>9</v>
      </c>
      <c r="R29" s="20">
        <v>17</v>
      </c>
      <c r="S29" s="79">
        <f>SUM(P29:P32)</f>
        <v>2492</v>
      </c>
      <c r="T29" s="79">
        <f>SUM(Q29:Q32)</f>
        <v>33</v>
      </c>
      <c r="U29" s="89">
        <v>5</v>
      </c>
    </row>
    <row r="30" spans="1:28" ht="33.75" customHeight="1" x14ac:dyDescent="0.3">
      <c r="A30" s="1">
        <v>22</v>
      </c>
      <c r="B30" s="1" t="s">
        <v>67</v>
      </c>
      <c r="C30" s="88" t="s">
        <v>48</v>
      </c>
      <c r="D30" s="88"/>
      <c r="E30" s="78"/>
      <c r="F30" s="1">
        <v>158</v>
      </c>
      <c r="G30" s="1">
        <v>2</v>
      </c>
      <c r="H30" s="1">
        <v>372</v>
      </c>
      <c r="I30" s="1">
        <v>2</v>
      </c>
      <c r="J30" s="1">
        <v>349</v>
      </c>
      <c r="K30" s="1">
        <v>2</v>
      </c>
      <c r="L30" s="1"/>
      <c r="M30" s="1"/>
      <c r="N30" s="1"/>
      <c r="O30" s="1"/>
      <c r="P30" s="5">
        <f t="shared" si="0"/>
        <v>879</v>
      </c>
      <c r="Q30" s="5">
        <f t="shared" si="1"/>
        <v>6</v>
      </c>
      <c r="R30" s="6">
        <v>55</v>
      </c>
      <c r="S30" s="79"/>
      <c r="T30" s="79"/>
      <c r="U30" s="89"/>
    </row>
    <row r="31" spans="1:28" ht="27.75" customHeight="1" x14ac:dyDescent="0.3">
      <c r="A31" s="1">
        <v>23</v>
      </c>
      <c r="B31" s="1" t="s">
        <v>68</v>
      </c>
      <c r="C31" s="88" t="s">
        <v>48</v>
      </c>
      <c r="D31" s="88"/>
      <c r="E31" s="78"/>
      <c r="F31" s="1">
        <v>318</v>
      </c>
      <c r="G31" s="1">
        <v>2</v>
      </c>
      <c r="H31" s="1">
        <v>136</v>
      </c>
      <c r="I31" s="1">
        <v>2</v>
      </c>
      <c r="J31" s="1">
        <v>7</v>
      </c>
      <c r="K31" s="1">
        <v>4</v>
      </c>
      <c r="L31" s="1"/>
      <c r="M31" s="1"/>
      <c r="N31" s="1"/>
      <c r="O31" s="1"/>
      <c r="P31" s="5">
        <f t="shared" si="0"/>
        <v>461</v>
      </c>
      <c r="Q31" s="5">
        <f t="shared" si="1"/>
        <v>8</v>
      </c>
      <c r="R31" s="6">
        <v>28</v>
      </c>
      <c r="S31" s="79"/>
      <c r="T31" s="79"/>
      <c r="U31" s="89"/>
    </row>
    <row r="32" spans="1:28" ht="27" customHeight="1" x14ac:dyDescent="0.3">
      <c r="A32" s="1">
        <v>24</v>
      </c>
      <c r="B32" s="1" t="s">
        <v>41</v>
      </c>
      <c r="C32" s="88" t="s">
        <v>48</v>
      </c>
      <c r="D32" s="88"/>
      <c r="E32" s="78"/>
      <c r="F32" s="1">
        <v>194</v>
      </c>
      <c r="G32" s="1">
        <v>4</v>
      </c>
      <c r="H32" s="1">
        <v>57</v>
      </c>
      <c r="I32" s="1">
        <v>4</v>
      </c>
      <c r="J32" s="1">
        <v>358</v>
      </c>
      <c r="K32" s="1">
        <v>2</v>
      </c>
      <c r="L32" s="1"/>
      <c r="M32" s="1"/>
      <c r="N32" s="1"/>
      <c r="O32" s="1"/>
      <c r="P32" s="5">
        <f t="shared" si="0"/>
        <v>609</v>
      </c>
      <c r="Q32" s="5">
        <f t="shared" si="1"/>
        <v>10</v>
      </c>
      <c r="R32" s="6">
        <v>10</v>
      </c>
      <c r="S32" s="79"/>
      <c r="T32" s="79"/>
      <c r="U32" s="89"/>
    </row>
    <row r="33" spans="1:21" ht="27" customHeight="1" x14ac:dyDescent="0.3">
      <c r="A33" s="1">
        <v>26</v>
      </c>
      <c r="B33" s="1" t="s">
        <v>122</v>
      </c>
      <c r="C33" s="86" t="s">
        <v>48</v>
      </c>
      <c r="D33" s="87"/>
      <c r="E33" s="44" t="s">
        <v>29</v>
      </c>
      <c r="F33" s="1">
        <v>-108</v>
      </c>
      <c r="G33" s="1">
        <v>4</v>
      </c>
      <c r="H33" s="1">
        <v>-110</v>
      </c>
      <c r="I33" s="1">
        <v>4</v>
      </c>
      <c r="J33" s="1">
        <v>368</v>
      </c>
      <c r="K33" s="1">
        <v>1</v>
      </c>
      <c r="L33" s="1"/>
      <c r="M33" s="1"/>
      <c r="N33" s="1"/>
      <c r="O33" s="1"/>
      <c r="P33" s="5">
        <f t="shared" si="0"/>
        <v>150</v>
      </c>
      <c r="Q33" s="5">
        <f t="shared" si="1"/>
        <v>9</v>
      </c>
      <c r="R33" s="6">
        <v>11</v>
      </c>
      <c r="S33" s="52">
        <f t="shared" ref="S33:T33" si="6">SUM(P33:P36)</f>
        <v>1107</v>
      </c>
      <c r="T33" s="52">
        <f t="shared" si="6"/>
        <v>37</v>
      </c>
      <c r="U33" s="74">
        <v>2</v>
      </c>
    </row>
    <row r="34" spans="1:21" ht="27" customHeight="1" x14ac:dyDescent="0.3">
      <c r="A34" s="1">
        <v>27</v>
      </c>
      <c r="B34" s="1" t="s">
        <v>69</v>
      </c>
      <c r="C34" s="86" t="s">
        <v>48</v>
      </c>
      <c r="D34" s="87"/>
      <c r="E34" s="45"/>
      <c r="F34" s="1">
        <v>208</v>
      </c>
      <c r="G34" s="1">
        <v>1</v>
      </c>
      <c r="H34" s="1">
        <v>129</v>
      </c>
      <c r="I34" s="1">
        <v>4</v>
      </c>
      <c r="J34" s="1">
        <v>-19</v>
      </c>
      <c r="K34" s="1">
        <v>4</v>
      </c>
      <c r="L34" s="1"/>
      <c r="M34" s="1"/>
      <c r="N34" s="1"/>
      <c r="O34" s="1"/>
      <c r="P34" s="5">
        <f t="shared" si="0"/>
        <v>318</v>
      </c>
      <c r="Q34" s="5">
        <f t="shared" si="1"/>
        <v>9</v>
      </c>
      <c r="R34" s="6">
        <v>13</v>
      </c>
      <c r="S34" s="53"/>
      <c r="T34" s="53"/>
      <c r="U34" s="75"/>
    </row>
    <row r="35" spans="1:21" ht="27" customHeight="1" x14ac:dyDescent="0.3">
      <c r="A35" s="1">
        <v>28</v>
      </c>
      <c r="B35" s="1" t="s">
        <v>42</v>
      </c>
      <c r="C35" s="86" t="s">
        <v>48</v>
      </c>
      <c r="D35" s="87"/>
      <c r="E35" s="45"/>
      <c r="F35" s="1">
        <v>193</v>
      </c>
      <c r="G35" s="1">
        <v>2</v>
      </c>
      <c r="H35" s="1">
        <v>-140</v>
      </c>
      <c r="I35" s="1">
        <v>4</v>
      </c>
      <c r="J35" s="1">
        <v>-106</v>
      </c>
      <c r="K35" s="1">
        <v>4</v>
      </c>
      <c r="L35" s="1"/>
      <c r="M35" s="1"/>
      <c r="N35" s="1"/>
      <c r="O35" s="1"/>
      <c r="P35" s="5">
        <f t="shared" si="0"/>
        <v>-53</v>
      </c>
      <c r="Q35" s="5">
        <f t="shared" si="1"/>
        <v>10</v>
      </c>
      <c r="R35" s="6">
        <v>6</v>
      </c>
      <c r="S35" s="53"/>
      <c r="T35" s="53"/>
      <c r="U35" s="75"/>
    </row>
    <row r="36" spans="1:21" ht="27" customHeight="1" x14ac:dyDescent="0.3">
      <c r="A36" s="1">
        <v>29</v>
      </c>
      <c r="B36" s="17" t="s">
        <v>70</v>
      </c>
      <c r="C36" s="86" t="s">
        <v>48</v>
      </c>
      <c r="D36" s="87"/>
      <c r="E36" s="46"/>
      <c r="F36" s="1">
        <v>85</v>
      </c>
      <c r="G36" s="1">
        <v>4</v>
      </c>
      <c r="H36" s="1">
        <v>541</v>
      </c>
      <c r="I36" s="1">
        <v>1</v>
      </c>
      <c r="J36" s="1">
        <v>66</v>
      </c>
      <c r="K36" s="1">
        <v>4</v>
      </c>
      <c r="L36" s="1"/>
      <c r="M36" s="1"/>
      <c r="N36" s="1"/>
      <c r="O36" s="1"/>
      <c r="P36" s="5">
        <f t="shared" si="0"/>
        <v>692</v>
      </c>
      <c r="Q36" s="5">
        <f t="shared" si="1"/>
        <v>9</v>
      </c>
      <c r="R36" s="6">
        <v>23</v>
      </c>
      <c r="S36" s="54"/>
      <c r="T36" s="54"/>
      <c r="U36" s="76"/>
    </row>
    <row r="37" spans="1:21" ht="27" customHeight="1" x14ac:dyDescent="0.3">
      <c r="A37" s="1">
        <v>30</v>
      </c>
      <c r="B37" s="1" t="s">
        <v>72</v>
      </c>
      <c r="C37" s="86" t="s">
        <v>48</v>
      </c>
      <c r="D37" s="87"/>
      <c r="E37" s="44" t="s">
        <v>71</v>
      </c>
      <c r="F37" s="1">
        <v>505</v>
      </c>
      <c r="G37" s="1">
        <v>1</v>
      </c>
      <c r="H37" s="1">
        <v>241</v>
      </c>
      <c r="I37" s="1">
        <v>2</v>
      </c>
      <c r="J37" s="1">
        <v>298</v>
      </c>
      <c r="K37" s="1">
        <v>1</v>
      </c>
      <c r="L37" s="1"/>
      <c r="M37" s="1"/>
      <c r="N37" s="1"/>
      <c r="O37" s="1"/>
      <c r="P37" s="5">
        <f>F37++H37+J37+L37+N37</f>
        <v>1044</v>
      </c>
      <c r="Q37" s="5">
        <f t="shared" si="1"/>
        <v>4</v>
      </c>
      <c r="R37" s="6">
        <v>66</v>
      </c>
      <c r="S37" s="52">
        <f t="shared" ref="S37:T37" si="7">SUM(P37:P40)</f>
        <v>3138</v>
      </c>
      <c r="T37" s="52">
        <f t="shared" si="7"/>
        <v>28</v>
      </c>
      <c r="U37" s="68">
        <v>11</v>
      </c>
    </row>
    <row r="38" spans="1:21" ht="27" customHeight="1" x14ac:dyDescent="0.3">
      <c r="A38" s="1">
        <v>31</v>
      </c>
      <c r="B38" s="1" t="s">
        <v>73</v>
      </c>
      <c r="C38" s="86" t="s">
        <v>48</v>
      </c>
      <c r="D38" s="87"/>
      <c r="E38" s="45"/>
      <c r="F38" s="1">
        <v>248</v>
      </c>
      <c r="G38" s="1">
        <v>2</v>
      </c>
      <c r="H38" s="1">
        <v>279</v>
      </c>
      <c r="I38" s="1">
        <v>3</v>
      </c>
      <c r="J38" s="1">
        <v>674</v>
      </c>
      <c r="K38" s="1">
        <v>1</v>
      </c>
      <c r="L38" s="1"/>
      <c r="M38" s="1"/>
      <c r="N38" s="1"/>
      <c r="O38" s="1"/>
      <c r="P38" s="5">
        <f t="shared" si="0"/>
        <v>1201</v>
      </c>
      <c r="Q38" s="5">
        <f t="shared" si="1"/>
        <v>6</v>
      </c>
      <c r="R38" s="6">
        <v>57</v>
      </c>
      <c r="S38" s="53"/>
      <c r="T38" s="53"/>
      <c r="U38" s="69"/>
    </row>
    <row r="39" spans="1:21" ht="27" customHeight="1" x14ac:dyDescent="0.3">
      <c r="A39" s="1">
        <v>32</v>
      </c>
      <c r="B39" s="1" t="s">
        <v>120</v>
      </c>
      <c r="C39" s="86" t="s">
        <v>48</v>
      </c>
      <c r="D39" s="87"/>
      <c r="E39" s="45"/>
      <c r="F39" s="1">
        <v>-10</v>
      </c>
      <c r="G39" s="1">
        <v>4</v>
      </c>
      <c r="H39" s="1">
        <v>57</v>
      </c>
      <c r="I39" s="1">
        <v>2</v>
      </c>
      <c r="J39" s="1">
        <v>226</v>
      </c>
      <c r="K39" s="1">
        <v>1</v>
      </c>
      <c r="L39" s="1"/>
      <c r="M39" s="1"/>
      <c r="N39" s="1"/>
      <c r="O39" s="1"/>
      <c r="P39" s="5">
        <f t="shared" si="0"/>
        <v>273</v>
      </c>
      <c r="Q39" s="5">
        <f t="shared" si="1"/>
        <v>7</v>
      </c>
      <c r="R39" s="6">
        <v>36</v>
      </c>
      <c r="S39" s="53"/>
      <c r="T39" s="53"/>
      <c r="U39" s="69"/>
    </row>
    <row r="40" spans="1:21" ht="27" customHeight="1" x14ac:dyDescent="0.3">
      <c r="A40" s="1">
        <v>33</v>
      </c>
      <c r="B40" s="1" t="s">
        <v>74</v>
      </c>
      <c r="C40" s="86" t="s">
        <v>48</v>
      </c>
      <c r="D40" s="87"/>
      <c r="E40" s="46"/>
      <c r="F40" s="1">
        <v>232</v>
      </c>
      <c r="G40" s="1">
        <v>4</v>
      </c>
      <c r="H40" s="1">
        <v>61</v>
      </c>
      <c r="I40" s="1">
        <v>4</v>
      </c>
      <c r="J40" s="1">
        <v>327</v>
      </c>
      <c r="K40" s="1">
        <v>3</v>
      </c>
      <c r="L40" s="1"/>
      <c r="M40" s="1"/>
      <c r="N40" s="1"/>
      <c r="O40" s="1"/>
      <c r="P40" s="5">
        <f t="shared" si="0"/>
        <v>620</v>
      </c>
      <c r="Q40" s="5">
        <f t="shared" si="1"/>
        <v>11</v>
      </c>
      <c r="R40" s="6">
        <v>5</v>
      </c>
      <c r="S40" s="54"/>
      <c r="T40" s="54"/>
      <c r="U40" s="70"/>
    </row>
    <row r="41" spans="1:21" ht="27" customHeight="1" x14ac:dyDescent="0.3">
      <c r="A41" s="29"/>
      <c r="B41" s="29"/>
      <c r="C41" s="30"/>
      <c r="D41" s="31"/>
      <c r="E41" s="13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2"/>
      <c r="Q41" s="32"/>
      <c r="R41" s="33"/>
      <c r="S41" s="14"/>
      <c r="T41" s="14"/>
      <c r="U41" s="34"/>
    </row>
    <row r="42" spans="1:21" ht="36.75" customHeight="1" x14ac:dyDescent="0.3">
      <c r="A42" s="55" t="s">
        <v>52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22.5" customHeight="1" x14ac:dyDescent="0.3">
      <c r="A43" s="61" t="s">
        <v>2</v>
      </c>
      <c r="B43" s="55" t="s">
        <v>1</v>
      </c>
      <c r="C43" s="62" t="s">
        <v>7</v>
      </c>
      <c r="D43" s="63"/>
      <c r="E43" s="58" t="s">
        <v>8</v>
      </c>
      <c r="F43" s="47" t="s">
        <v>5</v>
      </c>
      <c r="G43" s="49"/>
      <c r="H43" s="49"/>
      <c r="I43" s="49"/>
      <c r="J43" s="49"/>
      <c r="K43" s="49"/>
      <c r="L43" s="49"/>
      <c r="M43" s="49"/>
      <c r="N43" s="49"/>
      <c r="O43" s="48"/>
      <c r="P43" s="51" t="s">
        <v>4</v>
      </c>
      <c r="Q43" s="51"/>
      <c r="R43" s="83" t="s">
        <v>50</v>
      </c>
      <c r="S43" s="38" t="s">
        <v>49</v>
      </c>
      <c r="T43" s="40"/>
      <c r="U43" s="82" t="s">
        <v>0</v>
      </c>
    </row>
    <row r="44" spans="1:21" ht="22.5" customHeight="1" x14ac:dyDescent="0.3">
      <c r="A44" s="61"/>
      <c r="B44" s="55"/>
      <c r="C44" s="64"/>
      <c r="D44" s="65"/>
      <c r="E44" s="59"/>
      <c r="F44" s="47">
        <v>1</v>
      </c>
      <c r="G44" s="48"/>
      <c r="H44" s="47">
        <v>2</v>
      </c>
      <c r="I44" s="48"/>
      <c r="J44" s="47">
        <v>3</v>
      </c>
      <c r="K44" s="48"/>
      <c r="L44" s="47">
        <v>4</v>
      </c>
      <c r="M44" s="48"/>
      <c r="N44" s="47">
        <v>5</v>
      </c>
      <c r="O44" s="48"/>
      <c r="P44" s="51"/>
      <c r="Q44" s="51"/>
      <c r="R44" s="83"/>
      <c r="S44" s="80"/>
      <c r="T44" s="81"/>
      <c r="U44" s="82"/>
    </row>
    <row r="45" spans="1:21" ht="38.4" x14ac:dyDescent="0.3">
      <c r="A45" s="61"/>
      <c r="B45" s="55"/>
      <c r="C45" s="66"/>
      <c r="D45" s="67"/>
      <c r="E45" s="60"/>
      <c r="F45" s="2" t="s">
        <v>3</v>
      </c>
      <c r="G45" s="2" t="s">
        <v>6</v>
      </c>
      <c r="H45" s="2" t="s">
        <v>3</v>
      </c>
      <c r="I45" s="2" t="s">
        <v>6</v>
      </c>
      <c r="J45" s="2" t="s">
        <v>3</v>
      </c>
      <c r="K45" s="2" t="s">
        <v>6</v>
      </c>
      <c r="L45" s="2" t="s">
        <v>3</v>
      </c>
      <c r="M45" s="2" t="s">
        <v>6</v>
      </c>
      <c r="N45" s="2" t="s">
        <v>3</v>
      </c>
      <c r="O45" s="2" t="s">
        <v>6</v>
      </c>
      <c r="P45" s="4" t="s">
        <v>3</v>
      </c>
      <c r="Q45" s="4" t="s">
        <v>6</v>
      </c>
      <c r="R45" s="83"/>
      <c r="S45" s="2" t="s">
        <v>3</v>
      </c>
      <c r="T45" s="2" t="s">
        <v>6</v>
      </c>
      <c r="U45" s="82"/>
    </row>
    <row r="46" spans="1:21" x14ac:dyDescent="0.3">
      <c r="A46" s="1">
        <v>34</v>
      </c>
      <c r="B46" s="1" t="s">
        <v>75</v>
      </c>
      <c r="C46" s="84" t="s">
        <v>83</v>
      </c>
      <c r="D46" s="85"/>
      <c r="E46" s="44" t="s">
        <v>54</v>
      </c>
      <c r="F46" s="1">
        <v>282</v>
      </c>
      <c r="G46" s="1">
        <v>2</v>
      </c>
      <c r="H46" s="1">
        <v>182</v>
      </c>
      <c r="I46" s="1">
        <v>1</v>
      </c>
      <c r="J46" s="1">
        <v>212</v>
      </c>
      <c r="K46" s="1">
        <v>3</v>
      </c>
      <c r="L46" s="1"/>
      <c r="M46" s="1"/>
      <c r="N46" s="1"/>
      <c r="O46" s="1"/>
      <c r="P46" s="5">
        <f t="shared" si="0"/>
        <v>676</v>
      </c>
      <c r="Q46" s="5">
        <f t="shared" si="1"/>
        <v>6</v>
      </c>
      <c r="R46" s="6">
        <v>49</v>
      </c>
      <c r="S46" s="52">
        <f t="shared" ref="S46:T46" si="8">SUM(P46:P49)</f>
        <v>2427</v>
      </c>
      <c r="T46" s="52">
        <f t="shared" si="8"/>
        <v>30</v>
      </c>
      <c r="U46" s="71">
        <v>8</v>
      </c>
    </row>
    <row r="47" spans="1:21" x14ac:dyDescent="0.3">
      <c r="A47" s="1">
        <v>35</v>
      </c>
      <c r="B47" s="1" t="s">
        <v>76</v>
      </c>
      <c r="C47" s="84" t="s">
        <v>83</v>
      </c>
      <c r="D47" s="85"/>
      <c r="E47" s="45"/>
      <c r="F47" s="1">
        <v>156</v>
      </c>
      <c r="G47" s="1">
        <v>3</v>
      </c>
      <c r="H47" s="1">
        <v>83</v>
      </c>
      <c r="I47" s="1">
        <v>3</v>
      </c>
      <c r="J47" s="1">
        <v>20</v>
      </c>
      <c r="K47" s="1">
        <v>2</v>
      </c>
      <c r="L47" s="1"/>
      <c r="M47" s="1"/>
      <c r="N47" s="1"/>
      <c r="O47" s="1"/>
      <c r="P47" s="5">
        <f t="shared" si="0"/>
        <v>259</v>
      </c>
      <c r="Q47" s="5">
        <f t="shared" si="1"/>
        <v>8</v>
      </c>
      <c r="R47" s="6">
        <v>24</v>
      </c>
      <c r="S47" s="53"/>
      <c r="T47" s="53"/>
      <c r="U47" s="72"/>
    </row>
    <row r="48" spans="1:21" x14ac:dyDescent="0.3">
      <c r="A48" s="1">
        <v>36</v>
      </c>
      <c r="B48" s="1" t="s">
        <v>77</v>
      </c>
      <c r="C48" s="84" t="s">
        <v>83</v>
      </c>
      <c r="D48" s="85"/>
      <c r="E48" s="45"/>
      <c r="F48" s="1">
        <v>34</v>
      </c>
      <c r="G48" s="1">
        <v>3</v>
      </c>
      <c r="H48" s="1">
        <v>68</v>
      </c>
      <c r="I48" s="1">
        <v>4</v>
      </c>
      <c r="J48" s="1">
        <v>357</v>
      </c>
      <c r="K48" s="1">
        <v>1</v>
      </c>
      <c r="L48" s="1"/>
      <c r="M48" s="1"/>
      <c r="N48" s="1"/>
      <c r="O48" s="1"/>
      <c r="P48" s="5">
        <f t="shared" si="0"/>
        <v>459</v>
      </c>
      <c r="Q48" s="5">
        <f t="shared" si="1"/>
        <v>8</v>
      </c>
      <c r="R48" s="6">
        <v>27</v>
      </c>
      <c r="S48" s="53"/>
      <c r="T48" s="53"/>
      <c r="U48" s="72"/>
    </row>
    <row r="49" spans="1:21" x14ac:dyDescent="0.3">
      <c r="A49" s="1">
        <v>37</v>
      </c>
      <c r="B49" s="1" t="s">
        <v>78</v>
      </c>
      <c r="C49" s="84" t="s">
        <v>83</v>
      </c>
      <c r="D49" s="85"/>
      <c r="E49" s="46"/>
      <c r="F49" s="1">
        <v>210</v>
      </c>
      <c r="G49" s="1">
        <v>3</v>
      </c>
      <c r="H49" s="1">
        <v>315</v>
      </c>
      <c r="I49" s="1">
        <v>4</v>
      </c>
      <c r="J49" s="1">
        <v>508</v>
      </c>
      <c r="K49" s="1">
        <v>1</v>
      </c>
      <c r="L49" s="1"/>
      <c r="M49" s="1"/>
      <c r="N49" s="1"/>
      <c r="O49" s="1"/>
      <c r="P49" s="5">
        <f t="shared" si="0"/>
        <v>1033</v>
      </c>
      <c r="Q49" s="5">
        <f t="shared" si="1"/>
        <v>8</v>
      </c>
      <c r="R49" s="6">
        <v>33</v>
      </c>
      <c r="S49" s="54"/>
      <c r="T49" s="54"/>
      <c r="U49" s="73"/>
    </row>
    <row r="50" spans="1:21" x14ac:dyDescent="0.3">
      <c r="A50" s="1">
        <v>38</v>
      </c>
      <c r="B50" s="1" t="s">
        <v>79</v>
      </c>
      <c r="C50" s="84" t="s">
        <v>83</v>
      </c>
      <c r="D50" s="85"/>
      <c r="E50" s="44" t="s">
        <v>30</v>
      </c>
      <c r="F50" s="1">
        <v>52</v>
      </c>
      <c r="G50" s="1">
        <v>4</v>
      </c>
      <c r="H50" s="1">
        <v>244</v>
      </c>
      <c r="I50" s="1">
        <v>1</v>
      </c>
      <c r="J50" s="1">
        <v>105</v>
      </c>
      <c r="K50" s="1">
        <v>2</v>
      </c>
      <c r="L50" s="1"/>
      <c r="M50" s="1"/>
      <c r="N50" s="1"/>
      <c r="O50" s="1"/>
      <c r="P50" s="5">
        <f t="shared" ref="P50:P61" si="9">F50++H50+J50+L50+N50</f>
        <v>401</v>
      </c>
      <c r="Q50" s="5">
        <f t="shared" ref="Q50:Q61" si="10">G50+I50+K50+M50+O50</f>
        <v>7</v>
      </c>
      <c r="R50" s="6">
        <v>37</v>
      </c>
      <c r="S50" s="52">
        <f t="shared" ref="S50" si="11">SUM(P50:P53)</f>
        <v>2452</v>
      </c>
      <c r="T50" s="52">
        <f t="shared" ref="T50" si="12">SUM(Q50:Q53)</f>
        <v>30</v>
      </c>
      <c r="U50" s="71">
        <v>9</v>
      </c>
    </row>
    <row r="51" spans="1:21" x14ac:dyDescent="0.3">
      <c r="A51" s="1">
        <v>39</v>
      </c>
      <c r="B51" s="1" t="s">
        <v>80</v>
      </c>
      <c r="C51" s="84" t="s">
        <v>83</v>
      </c>
      <c r="D51" s="85"/>
      <c r="E51" s="45"/>
      <c r="F51" s="1">
        <v>45</v>
      </c>
      <c r="G51" s="1">
        <v>3</v>
      </c>
      <c r="H51" s="1">
        <v>385</v>
      </c>
      <c r="I51" s="1">
        <v>1</v>
      </c>
      <c r="J51" s="1">
        <v>439</v>
      </c>
      <c r="K51" s="1">
        <v>1</v>
      </c>
      <c r="L51" s="1"/>
      <c r="M51" s="1"/>
      <c r="N51" s="1"/>
      <c r="O51" s="1"/>
      <c r="P51" s="5">
        <f t="shared" si="9"/>
        <v>869</v>
      </c>
      <c r="Q51" s="5">
        <f t="shared" si="10"/>
        <v>5</v>
      </c>
      <c r="R51" s="6">
        <v>61</v>
      </c>
      <c r="S51" s="53"/>
      <c r="T51" s="53"/>
      <c r="U51" s="72"/>
    </row>
    <row r="52" spans="1:21" x14ac:dyDescent="0.3">
      <c r="A52" s="1">
        <v>40</v>
      </c>
      <c r="B52" s="1" t="s">
        <v>81</v>
      </c>
      <c r="C52" s="84" t="s">
        <v>83</v>
      </c>
      <c r="D52" s="85"/>
      <c r="E52" s="45"/>
      <c r="F52" s="1">
        <v>275</v>
      </c>
      <c r="G52" s="1">
        <v>3</v>
      </c>
      <c r="H52" s="1">
        <v>-104</v>
      </c>
      <c r="I52" s="1">
        <v>4</v>
      </c>
      <c r="J52" s="1">
        <v>375</v>
      </c>
      <c r="K52" s="1">
        <v>2</v>
      </c>
      <c r="L52" s="1"/>
      <c r="M52" s="1"/>
      <c r="N52" s="1"/>
      <c r="O52" s="1"/>
      <c r="P52" s="5">
        <f t="shared" si="9"/>
        <v>546</v>
      </c>
      <c r="Q52" s="5">
        <f t="shared" si="10"/>
        <v>9</v>
      </c>
      <c r="R52" s="6">
        <v>19</v>
      </c>
      <c r="S52" s="53"/>
      <c r="T52" s="53"/>
      <c r="U52" s="72"/>
    </row>
    <row r="53" spans="1:21" x14ac:dyDescent="0.3">
      <c r="A53" s="1">
        <v>41</v>
      </c>
      <c r="B53" s="1" t="s">
        <v>82</v>
      </c>
      <c r="C53" s="84" t="s">
        <v>83</v>
      </c>
      <c r="D53" s="85"/>
      <c r="E53" s="46"/>
      <c r="F53" s="1">
        <v>70</v>
      </c>
      <c r="G53" s="1">
        <v>3</v>
      </c>
      <c r="H53" s="1">
        <v>324</v>
      </c>
      <c r="I53" s="1">
        <v>3</v>
      </c>
      <c r="J53" s="1">
        <v>242</v>
      </c>
      <c r="K53" s="1">
        <v>3</v>
      </c>
      <c r="L53" s="1"/>
      <c r="M53" s="1"/>
      <c r="N53" s="1"/>
      <c r="O53" s="1"/>
      <c r="P53" s="5">
        <f t="shared" si="9"/>
        <v>636</v>
      </c>
      <c r="Q53" s="5">
        <f t="shared" si="10"/>
        <v>9</v>
      </c>
      <c r="R53" s="6">
        <v>21</v>
      </c>
      <c r="S53" s="54"/>
      <c r="T53" s="54"/>
      <c r="U53" s="73"/>
    </row>
    <row r="54" spans="1:21" x14ac:dyDescent="0.3">
      <c r="A54" s="1">
        <v>42</v>
      </c>
      <c r="B54" s="1" t="s">
        <v>127</v>
      </c>
      <c r="C54" s="84" t="s">
        <v>84</v>
      </c>
      <c r="D54" s="85"/>
      <c r="E54" s="44" t="s">
        <v>54</v>
      </c>
      <c r="F54" s="1">
        <v>95</v>
      </c>
      <c r="G54" s="1">
        <v>4</v>
      </c>
      <c r="H54" s="1">
        <v>71</v>
      </c>
      <c r="I54" s="1">
        <v>1</v>
      </c>
      <c r="J54" s="1">
        <v>146</v>
      </c>
      <c r="K54" s="1">
        <v>3</v>
      </c>
      <c r="L54" s="1"/>
      <c r="M54" s="1"/>
      <c r="N54" s="1"/>
      <c r="O54" s="1"/>
      <c r="P54" s="5">
        <f t="shared" si="9"/>
        <v>312</v>
      </c>
      <c r="Q54" s="5">
        <f t="shared" si="10"/>
        <v>8</v>
      </c>
      <c r="R54" s="6">
        <v>26</v>
      </c>
      <c r="S54" s="52">
        <f t="shared" ref="S54" si="13">SUM(P54:P57)</f>
        <v>2335</v>
      </c>
      <c r="T54" s="52">
        <f t="shared" ref="T54" si="14">SUM(Q54:Q57)</f>
        <v>34</v>
      </c>
      <c r="U54" s="71">
        <v>4</v>
      </c>
    </row>
    <row r="55" spans="1:21" x14ac:dyDescent="0.3">
      <c r="A55" s="1">
        <v>43</v>
      </c>
      <c r="B55" s="1" t="s">
        <v>85</v>
      </c>
      <c r="C55" s="84" t="s">
        <v>84</v>
      </c>
      <c r="D55" s="85"/>
      <c r="E55" s="45"/>
      <c r="F55" s="1">
        <v>373</v>
      </c>
      <c r="G55" s="1">
        <v>2</v>
      </c>
      <c r="H55" s="1">
        <v>110</v>
      </c>
      <c r="I55" s="1">
        <v>3</v>
      </c>
      <c r="J55" s="1">
        <v>318</v>
      </c>
      <c r="K55" s="1">
        <v>3</v>
      </c>
      <c r="L55" s="1"/>
      <c r="M55" s="1"/>
      <c r="N55" s="1"/>
      <c r="O55" s="1"/>
      <c r="P55" s="5">
        <f t="shared" si="9"/>
        <v>801</v>
      </c>
      <c r="Q55" s="5">
        <f t="shared" si="10"/>
        <v>8</v>
      </c>
      <c r="R55" s="6">
        <v>32</v>
      </c>
      <c r="S55" s="53"/>
      <c r="T55" s="53"/>
      <c r="U55" s="72"/>
    </row>
    <row r="56" spans="1:21" x14ac:dyDescent="0.3">
      <c r="A56" s="1">
        <v>44</v>
      </c>
      <c r="B56" s="1" t="s">
        <v>43</v>
      </c>
      <c r="C56" s="84" t="s">
        <v>84</v>
      </c>
      <c r="D56" s="85"/>
      <c r="E56" s="45"/>
      <c r="F56" s="1">
        <v>108</v>
      </c>
      <c r="G56" s="1">
        <v>3</v>
      </c>
      <c r="H56" s="1">
        <v>340</v>
      </c>
      <c r="I56" s="1">
        <v>2</v>
      </c>
      <c r="J56" s="1">
        <v>96</v>
      </c>
      <c r="K56" s="1">
        <v>4</v>
      </c>
      <c r="L56" s="1"/>
      <c r="M56" s="1"/>
      <c r="N56" s="1"/>
      <c r="O56" s="1"/>
      <c r="P56" s="5">
        <f t="shared" si="9"/>
        <v>544</v>
      </c>
      <c r="Q56" s="5">
        <f t="shared" si="10"/>
        <v>9</v>
      </c>
      <c r="R56" s="6">
        <v>18</v>
      </c>
      <c r="S56" s="53"/>
      <c r="T56" s="53"/>
      <c r="U56" s="72"/>
    </row>
    <row r="57" spans="1:21" x14ac:dyDescent="0.3">
      <c r="A57" s="1">
        <v>45</v>
      </c>
      <c r="B57" s="1" t="s">
        <v>124</v>
      </c>
      <c r="C57" s="84" t="s">
        <v>84</v>
      </c>
      <c r="D57" s="85"/>
      <c r="E57" s="46"/>
      <c r="F57" s="1">
        <v>163</v>
      </c>
      <c r="G57" s="1">
        <v>4</v>
      </c>
      <c r="H57" s="1">
        <v>112</v>
      </c>
      <c r="I57" s="1">
        <v>3</v>
      </c>
      <c r="J57" s="1">
        <v>403</v>
      </c>
      <c r="K57" s="1">
        <v>2</v>
      </c>
      <c r="L57" s="1"/>
      <c r="M57" s="1"/>
      <c r="N57" s="1"/>
      <c r="O57" s="1"/>
      <c r="P57" s="5">
        <f t="shared" si="9"/>
        <v>678</v>
      </c>
      <c r="Q57" s="5">
        <f t="shared" si="10"/>
        <v>9</v>
      </c>
      <c r="R57" s="6">
        <v>22</v>
      </c>
      <c r="S57" s="54"/>
      <c r="T57" s="54"/>
      <c r="U57" s="73"/>
    </row>
    <row r="58" spans="1:21" x14ac:dyDescent="0.3">
      <c r="A58" s="1">
        <v>46</v>
      </c>
      <c r="B58" s="1" t="s">
        <v>45</v>
      </c>
      <c r="C58" s="84" t="s">
        <v>86</v>
      </c>
      <c r="D58" s="85"/>
      <c r="E58" s="44" t="s">
        <v>54</v>
      </c>
      <c r="F58" s="1">
        <v>167</v>
      </c>
      <c r="G58" s="1">
        <v>3</v>
      </c>
      <c r="H58" s="1">
        <v>75</v>
      </c>
      <c r="I58" s="1">
        <v>4</v>
      </c>
      <c r="J58" s="1">
        <v>141</v>
      </c>
      <c r="K58" s="1">
        <v>4</v>
      </c>
      <c r="L58" s="1"/>
      <c r="M58" s="1"/>
      <c r="N58" s="1"/>
      <c r="O58" s="1"/>
      <c r="P58" s="5">
        <f t="shared" si="9"/>
        <v>383</v>
      </c>
      <c r="Q58" s="5">
        <f t="shared" si="10"/>
        <v>11</v>
      </c>
      <c r="R58" s="6">
        <v>4</v>
      </c>
      <c r="S58" s="52">
        <f t="shared" ref="S58" si="15">SUM(P58:P61)</f>
        <v>1774</v>
      </c>
      <c r="T58" s="52">
        <f t="shared" ref="T58" si="16">SUM(Q58:Q61)</f>
        <v>39</v>
      </c>
      <c r="U58" s="74">
        <v>1</v>
      </c>
    </row>
    <row r="59" spans="1:21" x14ac:dyDescent="0.3">
      <c r="A59" s="1">
        <v>47</v>
      </c>
      <c r="B59" s="1" t="s">
        <v>87</v>
      </c>
      <c r="C59" s="84" t="s">
        <v>86</v>
      </c>
      <c r="D59" s="85"/>
      <c r="E59" s="45"/>
      <c r="F59" s="1">
        <v>244</v>
      </c>
      <c r="G59" s="1">
        <v>2</v>
      </c>
      <c r="H59" s="1">
        <v>142</v>
      </c>
      <c r="I59" s="1">
        <v>4</v>
      </c>
      <c r="J59" s="1">
        <v>108</v>
      </c>
      <c r="K59" s="1">
        <v>4</v>
      </c>
      <c r="L59" s="1"/>
      <c r="M59" s="1"/>
      <c r="N59" s="1"/>
      <c r="O59" s="1"/>
      <c r="P59" s="5">
        <f t="shared" si="9"/>
        <v>494</v>
      </c>
      <c r="Q59" s="5">
        <f t="shared" si="10"/>
        <v>10</v>
      </c>
      <c r="R59" s="6">
        <v>8</v>
      </c>
      <c r="S59" s="53"/>
      <c r="T59" s="53"/>
      <c r="U59" s="75"/>
    </row>
    <row r="60" spans="1:21" x14ac:dyDescent="0.3">
      <c r="A60" s="1">
        <v>48</v>
      </c>
      <c r="B60" s="1" t="s">
        <v>44</v>
      </c>
      <c r="C60" s="84" t="s">
        <v>86</v>
      </c>
      <c r="D60" s="85"/>
      <c r="E60" s="45"/>
      <c r="F60" s="1">
        <v>119</v>
      </c>
      <c r="G60" s="1">
        <v>3</v>
      </c>
      <c r="H60" s="1">
        <v>229</v>
      </c>
      <c r="I60" s="1">
        <v>3</v>
      </c>
      <c r="J60" s="1">
        <v>179</v>
      </c>
      <c r="K60" s="1">
        <v>3</v>
      </c>
      <c r="L60" s="1"/>
      <c r="M60" s="1"/>
      <c r="N60" s="1"/>
      <c r="O60" s="1"/>
      <c r="P60" s="5">
        <f t="shared" si="9"/>
        <v>527</v>
      </c>
      <c r="Q60" s="5">
        <f t="shared" si="10"/>
        <v>9</v>
      </c>
      <c r="R60" s="6">
        <v>16</v>
      </c>
      <c r="S60" s="53"/>
      <c r="T60" s="53"/>
      <c r="U60" s="75"/>
    </row>
    <row r="61" spans="1:21" x14ac:dyDescent="0.3">
      <c r="A61" s="1">
        <v>49</v>
      </c>
      <c r="B61" s="1" t="s">
        <v>88</v>
      </c>
      <c r="C61" s="84" t="s">
        <v>86</v>
      </c>
      <c r="D61" s="85"/>
      <c r="E61" s="46"/>
      <c r="F61" s="1">
        <v>-133</v>
      </c>
      <c r="G61" s="1">
        <v>4</v>
      </c>
      <c r="H61" s="1">
        <v>310</v>
      </c>
      <c r="I61" s="1">
        <v>3</v>
      </c>
      <c r="J61" s="1">
        <v>193</v>
      </c>
      <c r="K61" s="1">
        <v>2</v>
      </c>
      <c r="L61" s="1"/>
      <c r="M61" s="1"/>
      <c r="N61" s="1"/>
      <c r="O61" s="1"/>
      <c r="P61" s="5">
        <f t="shared" si="9"/>
        <v>370</v>
      </c>
      <c r="Q61" s="5">
        <f t="shared" si="10"/>
        <v>9</v>
      </c>
      <c r="R61" s="6">
        <v>15</v>
      </c>
      <c r="S61" s="54"/>
      <c r="T61" s="54"/>
      <c r="U61" s="76"/>
    </row>
    <row r="62" spans="1:21" x14ac:dyDescent="0.3">
      <c r="A62" s="1">
        <v>50</v>
      </c>
      <c r="B62" s="1" t="s">
        <v>92</v>
      </c>
      <c r="C62" s="84" t="s">
        <v>89</v>
      </c>
      <c r="D62" s="85"/>
      <c r="E62" s="44" t="s">
        <v>29</v>
      </c>
      <c r="F62" s="1">
        <v>206</v>
      </c>
      <c r="G62" s="1">
        <v>2</v>
      </c>
      <c r="H62" s="1">
        <v>15</v>
      </c>
      <c r="I62" s="1">
        <v>3</v>
      </c>
      <c r="J62" s="1">
        <v>129</v>
      </c>
      <c r="K62" s="1">
        <v>4</v>
      </c>
      <c r="L62" s="1"/>
      <c r="M62" s="1"/>
      <c r="N62" s="1"/>
      <c r="O62" s="1"/>
      <c r="P62" s="5">
        <f t="shared" ref="P62:P86" si="17">F62++H62+J62+L62+N62</f>
        <v>350</v>
      </c>
      <c r="Q62" s="5">
        <f t="shared" ref="Q62:Q86" si="18">G62+I62+K62+M62+O62</f>
        <v>9</v>
      </c>
      <c r="R62" s="6">
        <v>14</v>
      </c>
      <c r="S62" s="52">
        <f t="shared" ref="S62" si="19">SUM(P62:P65)</f>
        <v>3004</v>
      </c>
      <c r="T62" s="52">
        <f t="shared" ref="T62" si="20">SUM(Q62:Q65)</f>
        <v>26</v>
      </c>
      <c r="U62" s="71">
        <v>15</v>
      </c>
    </row>
    <row r="63" spans="1:21" x14ac:dyDescent="0.3">
      <c r="A63" s="1">
        <v>52</v>
      </c>
      <c r="B63" s="1" t="s">
        <v>126</v>
      </c>
      <c r="C63" s="84" t="s">
        <v>89</v>
      </c>
      <c r="D63" s="85"/>
      <c r="E63" s="45"/>
      <c r="F63" s="1">
        <v>420</v>
      </c>
      <c r="G63" s="1">
        <v>1</v>
      </c>
      <c r="H63" s="1">
        <v>197</v>
      </c>
      <c r="I63" s="1">
        <v>2</v>
      </c>
      <c r="J63" s="1">
        <v>225</v>
      </c>
      <c r="K63" s="1">
        <v>4</v>
      </c>
      <c r="L63" s="1"/>
      <c r="M63" s="1"/>
      <c r="N63" s="1"/>
      <c r="O63" s="1"/>
      <c r="P63" s="5">
        <f t="shared" si="17"/>
        <v>842</v>
      </c>
      <c r="Q63" s="5">
        <f t="shared" si="18"/>
        <v>7</v>
      </c>
      <c r="R63" s="6">
        <v>44</v>
      </c>
      <c r="S63" s="53"/>
      <c r="T63" s="53"/>
      <c r="U63" s="72"/>
    </row>
    <row r="64" spans="1:21" x14ac:dyDescent="0.3">
      <c r="A64" s="1">
        <v>51</v>
      </c>
      <c r="B64" s="1" t="s">
        <v>93</v>
      </c>
      <c r="C64" s="84" t="s">
        <v>89</v>
      </c>
      <c r="D64" s="85"/>
      <c r="E64" s="45"/>
      <c r="F64" s="1">
        <v>329</v>
      </c>
      <c r="G64" s="1">
        <v>2</v>
      </c>
      <c r="H64" s="1">
        <v>195</v>
      </c>
      <c r="I64" s="1">
        <v>2</v>
      </c>
      <c r="J64" s="1">
        <v>439</v>
      </c>
      <c r="K64" s="1">
        <v>1</v>
      </c>
      <c r="L64" s="1"/>
      <c r="M64" s="1"/>
      <c r="N64" s="1"/>
      <c r="O64" s="1"/>
      <c r="P64" s="5">
        <f t="shared" si="17"/>
        <v>963</v>
      </c>
      <c r="Q64" s="5">
        <f t="shared" si="18"/>
        <v>5</v>
      </c>
      <c r="R64" s="6">
        <v>62</v>
      </c>
      <c r="S64" s="53"/>
      <c r="T64" s="53"/>
      <c r="U64" s="72"/>
    </row>
    <row r="65" spans="1:21" x14ac:dyDescent="0.3">
      <c r="A65" s="1">
        <v>53</v>
      </c>
      <c r="B65" s="1" t="s">
        <v>94</v>
      </c>
      <c r="C65" s="84" t="s">
        <v>89</v>
      </c>
      <c r="D65" s="85"/>
      <c r="E65" s="46"/>
      <c r="F65" s="1">
        <v>248</v>
      </c>
      <c r="G65" s="1">
        <v>2</v>
      </c>
      <c r="H65" s="1">
        <v>167</v>
      </c>
      <c r="I65" s="1">
        <v>1</v>
      </c>
      <c r="J65" s="1">
        <v>434</v>
      </c>
      <c r="K65" s="1">
        <v>2</v>
      </c>
      <c r="L65" s="1"/>
      <c r="M65" s="1"/>
      <c r="N65" s="1"/>
      <c r="O65" s="1"/>
      <c r="P65" s="5">
        <f t="shared" si="17"/>
        <v>849</v>
      </c>
      <c r="Q65" s="5">
        <f t="shared" si="18"/>
        <v>5</v>
      </c>
      <c r="R65" s="6">
        <v>60</v>
      </c>
      <c r="S65" s="54"/>
      <c r="T65" s="54"/>
      <c r="U65" s="73"/>
    </row>
    <row r="66" spans="1:21" x14ac:dyDescent="0.3">
      <c r="A66" s="1">
        <v>54</v>
      </c>
      <c r="B66" s="1" t="s">
        <v>95</v>
      </c>
      <c r="C66" s="84" t="s">
        <v>90</v>
      </c>
      <c r="D66" s="85"/>
      <c r="E66" s="44" t="s">
        <v>54</v>
      </c>
      <c r="F66" s="1">
        <v>156</v>
      </c>
      <c r="G66" s="1">
        <v>2</v>
      </c>
      <c r="H66" s="1">
        <v>134</v>
      </c>
      <c r="I66" s="1">
        <v>4</v>
      </c>
      <c r="J66" s="1">
        <v>441</v>
      </c>
      <c r="K66" s="1">
        <v>1</v>
      </c>
      <c r="L66" s="1"/>
      <c r="M66" s="1"/>
      <c r="N66" s="1"/>
      <c r="O66" s="1"/>
      <c r="P66" s="5">
        <f t="shared" si="17"/>
        <v>731</v>
      </c>
      <c r="Q66" s="5">
        <f t="shared" si="18"/>
        <v>7</v>
      </c>
      <c r="R66" s="6">
        <v>42</v>
      </c>
      <c r="S66" s="52">
        <f>SUM(P66:P69)</f>
        <v>3659</v>
      </c>
      <c r="T66" s="52">
        <f>SUM(Q66:Q69)</f>
        <v>23.5</v>
      </c>
      <c r="U66" s="71">
        <v>16</v>
      </c>
    </row>
    <row r="67" spans="1:21" x14ac:dyDescent="0.3">
      <c r="A67" s="1">
        <v>55</v>
      </c>
      <c r="B67" s="1" t="s">
        <v>96</v>
      </c>
      <c r="C67" s="84" t="s">
        <v>90</v>
      </c>
      <c r="D67" s="85"/>
      <c r="E67" s="45"/>
      <c r="F67" s="1">
        <v>253</v>
      </c>
      <c r="G67" s="1">
        <v>2</v>
      </c>
      <c r="H67" s="1">
        <v>408</v>
      </c>
      <c r="I67" s="1">
        <v>1</v>
      </c>
      <c r="J67" s="1">
        <v>344</v>
      </c>
      <c r="K67" s="1">
        <v>3</v>
      </c>
      <c r="L67" s="1"/>
      <c r="M67" s="1"/>
      <c r="N67" s="1"/>
      <c r="O67" s="1"/>
      <c r="P67" s="5">
        <f t="shared" si="17"/>
        <v>1005</v>
      </c>
      <c r="Q67" s="5">
        <f t="shared" si="18"/>
        <v>6</v>
      </c>
      <c r="R67" s="6">
        <v>56</v>
      </c>
      <c r="S67" s="53"/>
      <c r="T67" s="53"/>
      <c r="U67" s="72"/>
    </row>
    <row r="68" spans="1:21" x14ac:dyDescent="0.3">
      <c r="A68" s="1">
        <v>56</v>
      </c>
      <c r="B68" s="1" t="s">
        <v>97</v>
      </c>
      <c r="C68" s="84" t="s">
        <v>90</v>
      </c>
      <c r="D68" s="85"/>
      <c r="E68" s="45"/>
      <c r="F68" s="1">
        <v>141</v>
      </c>
      <c r="G68" s="1">
        <v>2.5</v>
      </c>
      <c r="H68" s="1">
        <v>164</v>
      </c>
      <c r="I68" s="1">
        <v>3</v>
      </c>
      <c r="J68" s="1">
        <v>491</v>
      </c>
      <c r="K68" s="1">
        <v>2</v>
      </c>
      <c r="L68" s="1"/>
      <c r="M68" s="1"/>
      <c r="N68" s="1"/>
      <c r="O68" s="1"/>
      <c r="P68" s="5">
        <f t="shared" si="17"/>
        <v>796</v>
      </c>
      <c r="Q68" s="5">
        <f t="shared" si="18"/>
        <v>7.5</v>
      </c>
      <c r="R68" s="6">
        <v>35</v>
      </c>
      <c r="S68" s="53"/>
      <c r="T68" s="53"/>
      <c r="U68" s="72"/>
    </row>
    <row r="69" spans="1:21" ht="14.25" customHeight="1" x14ac:dyDescent="0.3">
      <c r="A69" s="1">
        <v>57</v>
      </c>
      <c r="B69" s="1" t="s">
        <v>98</v>
      </c>
      <c r="C69" s="84" t="s">
        <v>90</v>
      </c>
      <c r="D69" s="85"/>
      <c r="E69" s="46"/>
      <c r="F69" s="1">
        <v>279</v>
      </c>
      <c r="G69" s="1">
        <v>1</v>
      </c>
      <c r="H69" s="1">
        <v>509</v>
      </c>
      <c r="I69" s="1">
        <v>1</v>
      </c>
      <c r="J69" s="1">
        <v>339</v>
      </c>
      <c r="K69" s="1">
        <v>1</v>
      </c>
      <c r="L69" s="1"/>
      <c r="M69" s="1"/>
      <c r="N69" s="1"/>
      <c r="O69" s="1"/>
      <c r="P69" s="5">
        <f t="shared" si="17"/>
        <v>1127</v>
      </c>
      <c r="Q69" s="5">
        <f t="shared" si="18"/>
        <v>3</v>
      </c>
      <c r="R69" s="6">
        <v>67</v>
      </c>
      <c r="S69" s="54"/>
      <c r="T69" s="54"/>
      <c r="U69" s="73"/>
    </row>
    <row r="70" spans="1:21" ht="14.25" customHeight="1" x14ac:dyDescent="0.3">
      <c r="A70" s="26"/>
      <c r="B70" s="26"/>
      <c r="C70" s="35"/>
      <c r="D70" s="35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8"/>
      <c r="T70" s="28"/>
      <c r="U70" s="28"/>
    </row>
    <row r="71" spans="1:21" ht="36" customHeight="1" x14ac:dyDescent="0.3">
      <c r="A71" s="55" t="s">
        <v>52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4.25" customHeight="1" x14ac:dyDescent="0.3">
      <c r="A72" s="61" t="s">
        <v>2</v>
      </c>
      <c r="B72" s="55" t="s">
        <v>1</v>
      </c>
      <c r="C72" s="62" t="s">
        <v>7</v>
      </c>
      <c r="D72" s="63"/>
      <c r="E72" s="58" t="s">
        <v>8</v>
      </c>
      <c r="F72" s="47" t="s">
        <v>5</v>
      </c>
      <c r="G72" s="49"/>
      <c r="H72" s="49"/>
      <c r="I72" s="49"/>
      <c r="J72" s="49"/>
      <c r="K72" s="49"/>
      <c r="L72" s="49"/>
      <c r="M72" s="49"/>
      <c r="N72" s="49"/>
      <c r="O72" s="48"/>
      <c r="P72" s="51" t="s">
        <v>4</v>
      </c>
      <c r="Q72" s="51"/>
      <c r="R72" s="83" t="s">
        <v>50</v>
      </c>
      <c r="S72" s="38" t="s">
        <v>49</v>
      </c>
      <c r="T72" s="40"/>
      <c r="U72" s="82" t="s">
        <v>0</v>
      </c>
    </row>
    <row r="73" spans="1:21" ht="15.6" x14ac:dyDescent="0.3">
      <c r="A73" s="61"/>
      <c r="B73" s="55"/>
      <c r="C73" s="64"/>
      <c r="D73" s="65"/>
      <c r="E73" s="59"/>
      <c r="F73" s="47">
        <v>1</v>
      </c>
      <c r="G73" s="48"/>
      <c r="H73" s="47">
        <v>2</v>
      </c>
      <c r="I73" s="48"/>
      <c r="J73" s="47">
        <v>3</v>
      </c>
      <c r="K73" s="48"/>
      <c r="L73" s="47">
        <v>4</v>
      </c>
      <c r="M73" s="48"/>
      <c r="N73" s="47">
        <v>5</v>
      </c>
      <c r="O73" s="48"/>
      <c r="P73" s="51"/>
      <c r="Q73" s="51"/>
      <c r="R73" s="83"/>
      <c r="S73" s="80"/>
      <c r="T73" s="81"/>
      <c r="U73" s="82"/>
    </row>
    <row r="74" spans="1:21" ht="38.4" x14ac:dyDescent="0.3">
      <c r="A74" s="61"/>
      <c r="B74" s="55"/>
      <c r="C74" s="66"/>
      <c r="D74" s="67"/>
      <c r="E74" s="60"/>
      <c r="F74" s="2" t="s">
        <v>3</v>
      </c>
      <c r="G74" s="2" t="s">
        <v>6</v>
      </c>
      <c r="H74" s="2" t="s">
        <v>3</v>
      </c>
      <c r="I74" s="2" t="s">
        <v>6</v>
      </c>
      <c r="J74" s="2" t="s">
        <v>3</v>
      </c>
      <c r="K74" s="2" t="s">
        <v>6</v>
      </c>
      <c r="L74" s="2" t="s">
        <v>3</v>
      </c>
      <c r="M74" s="2" t="s">
        <v>6</v>
      </c>
      <c r="N74" s="2" t="s">
        <v>3</v>
      </c>
      <c r="O74" s="2" t="s">
        <v>6</v>
      </c>
      <c r="P74" s="4" t="s">
        <v>3</v>
      </c>
      <c r="Q74" s="4" t="s">
        <v>6</v>
      </c>
      <c r="R74" s="83"/>
      <c r="S74" s="2" t="s">
        <v>3</v>
      </c>
      <c r="T74" s="2" t="s">
        <v>6</v>
      </c>
      <c r="U74" s="82"/>
    </row>
    <row r="75" spans="1:21" x14ac:dyDescent="0.3">
      <c r="A75" s="1">
        <v>58</v>
      </c>
      <c r="B75" s="1" t="s">
        <v>99</v>
      </c>
      <c r="C75" s="84" t="s">
        <v>90</v>
      </c>
      <c r="D75" s="85"/>
      <c r="E75" s="44" t="s">
        <v>29</v>
      </c>
      <c r="F75" s="1">
        <v>197</v>
      </c>
      <c r="G75" s="1">
        <v>4</v>
      </c>
      <c r="H75" s="1">
        <v>384</v>
      </c>
      <c r="I75" s="1">
        <v>2</v>
      </c>
      <c r="J75" s="1">
        <v>30</v>
      </c>
      <c r="K75" s="1">
        <v>3</v>
      </c>
      <c r="L75" s="1"/>
      <c r="M75" s="1"/>
      <c r="N75" s="1"/>
      <c r="O75" s="1"/>
      <c r="P75" s="5">
        <f t="shared" si="17"/>
        <v>611</v>
      </c>
      <c r="Q75" s="5">
        <f t="shared" si="18"/>
        <v>9</v>
      </c>
      <c r="R75" s="6">
        <v>20</v>
      </c>
      <c r="S75" s="52">
        <f t="shared" ref="S75" si="21">SUM(P75:P78)</f>
        <v>3032</v>
      </c>
      <c r="T75" s="52">
        <f t="shared" ref="T75" si="22">SUM(Q75:Q78)</f>
        <v>29</v>
      </c>
      <c r="U75" s="71">
        <v>10</v>
      </c>
    </row>
    <row r="76" spans="1:21" x14ac:dyDescent="0.3">
      <c r="A76" s="1">
        <v>59</v>
      </c>
      <c r="B76" s="1" t="s">
        <v>100</v>
      </c>
      <c r="C76" s="84" t="s">
        <v>90</v>
      </c>
      <c r="D76" s="85"/>
      <c r="E76" s="45"/>
      <c r="F76" s="1">
        <v>341</v>
      </c>
      <c r="G76" s="1">
        <v>1</v>
      </c>
      <c r="H76" s="1">
        <v>120</v>
      </c>
      <c r="I76" s="1">
        <v>4</v>
      </c>
      <c r="J76" s="1">
        <v>350</v>
      </c>
      <c r="K76" s="1">
        <v>1</v>
      </c>
      <c r="L76" s="1"/>
      <c r="M76" s="1"/>
      <c r="N76" s="1"/>
      <c r="O76" s="1"/>
      <c r="P76" s="5">
        <f t="shared" si="17"/>
        <v>811</v>
      </c>
      <c r="Q76" s="5">
        <f t="shared" si="18"/>
        <v>6</v>
      </c>
      <c r="R76" s="6">
        <v>51</v>
      </c>
      <c r="S76" s="53"/>
      <c r="T76" s="53"/>
      <c r="U76" s="72"/>
    </row>
    <row r="77" spans="1:21" x14ac:dyDescent="0.3">
      <c r="A77" s="1">
        <v>60</v>
      </c>
      <c r="B77" s="1" t="s">
        <v>101</v>
      </c>
      <c r="C77" s="84" t="s">
        <v>90</v>
      </c>
      <c r="D77" s="85"/>
      <c r="E77" s="45"/>
      <c r="F77" s="1">
        <v>263</v>
      </c>
      <c r="G77" s="1">
        <v>3</v>
      </c>
      <c r="H77" s="1">
        <v>205</v>
      </c>
      <c r="I77" s="1">
        <v>2</v>
      </c>
      <c r="J77" s="1">
        <v>349</v>
      </c>
      <c r="K77" s="1">
        <v>1</v>
      </c>
      <c r="L77" s="1"/>
      <c r="M77" s="1"/>
      <c r="N77" s="1"/>
      <c r="O77" s="1"/>
      <c r="P77" s="5">
        <f t="shared" si="17"/>
        <v>817</v>
      </c>
      <c r="Q77" s="5">
        <f t="shared" si="18"/>
        <v>6</v>
      </c>
      <c r="R77" s="6">
        <v>52</v>
      </c>
      <c r="S77" s="53"/>
      <c r="T77" s="53"/>
      <c r="U77" s="72"/>
    </row>
    <row r="78" spans="1:21" x14ac:dyDescent="0.3">
      <c r="A78" s="1">
        <v>61</v>
      </c>
      <c r="B78" s="1" t="s">
        <v>38</v>
      </c>
      <c r="C78" s="84" t="s">
        <v>90</v>
      </c>
      <c r="D78" s="85"/>
      <c r="E78" s="46"/>
      <c r="F78" s="1">
        <v>134</v>
      </c>
      <c r="G78" s="1">
        <v>4</v>
      </c>
      <c r="H78" s="1">
        <v>332</v>
      </c>
      <c r="I78" s="1">
        <v>1</v>
      </c>
      <c r="J78" s="1">
        <v>327</v>
      </c>
      <c r="K78" s="1">
        <v>3</v>
      </c>
      <c r="L78" s="1"/>
      <c r="M78" s="1"/>
      <c r="N78" s="1"/>
      <c r="O78" s="1"/>
      <c r="P78" s="5">
        <f t="shared" si="17"/>
        <v>793</v>
      </c>
      <c r="Q78" s="5">
        <f t="shared" si="18"/>
        <v>8</v>
      </c>
      <c r="R78" s="6">
        <v>31</v>
      </c>
      <c r="S78" s="54"/>
      <c r="T78" s="54"/>
      <c r="U78" s="73"/>
    </row>
    <row r="79" spans="1:21" x14ac:dyDescent="0.3">
      <c r="A79" s="1">
        <v>62</v>
      </c>
      <c r="B79" s="1" t="s">
        <v>36</v>
      </c>
      <c r="C79" s="84" t="s">
        <v>90</v>
      </c>
      <c r="D79" s="85"/>
      <c r="E79" s="44" t="s">
        <v>71</v>
      </c>
      <c r="F79" s="1">
        <v>237</v>
      </c>
      <c r="G79" s="1">
        <v>1</v>
      </c>
      <c r="H79" s="1">
        <v>285</v>
      </c>
      <c r="I79" s="1">
        <v>2</v>
      </c>
      <c r="J79" s="1">
        <v>68</v>
      </c>
      <c r="K79" s="1">
        <v>4</v>
      </c>
      <c r="L79" s="1"/>
      <c r="M79" s="1"/>
      <c r="N79" s="1"/>
      <c r="O79" s="1"/>
      <c r="P79" s="5">
        <f t="shared" si="17"/>
        <v>590</v>
      </c>
      <c r="Q79" s="5">
        <f t="shared" si="18"/>
        <v>7</v>
      </c>
      <c r="R79" s="6">
        <v>39</v>
      </c>
      <c r="S79" s="52">
        <f t="shared" ref="S79" si="23">SUM(P79:P82)</f>
        <v>3266</v>
      </c>
      <c r="T79" s="52">
        <f t="shared" ref="T79" si="24">SUM(Q79:Q82)</f>
        <v>27</v>
      </c>
      <c r="U79" s="71">
        <v>13</v>
      </c>
    </row>
    <row r="80" spans="1:21" x14ac:dyDescent="0.3">
      <c r="A80" s="1">
        <v>63</v>
      </c>
      <c r="B80" s="1" t="s">
        <v>37</v>
      </c>
      <c r="C80" s="84" t="s">
        <v>90</v>
      </c>
      <c r="D80" s="85"/>
      <c r="E80" s="45"/>
      <c r="F80" s="1">
        <v>187</v>
      </c>
      <c r="G80" s="1">
        <v>3</v>
      </c>
      <c r="H80" s="1">
        <v>285</v>
      </c>
      <c r="I80" s="1">
        <v>2</v>
      </c>
      <c r="J80" s="1">
        <v>356</v>
      </c>
      <c r="K80" s="1">
        <v>2</v>
      </c>
      <c r="L80" s="1"/>
      <c r="M80" s="1"/>
      <c r="N80" s="1"/>
      <c r="O80" s="1"/>
      <c r="P80" s="5">
        <f t="shared" si="17"/>
        <v>828</v>
      </c>
      <c r="Q80" s="5">
        <f t="shared" si="18"/>
        <v>7</v>
      </c>
      <c r="R80" s="6">
        <v>43</v>
      </c>
      <c r="S80" s="53"/>
      <c r="T80" s="53"/>
      <c r="U80" s="72"/>
    </row>
    <row r="81" spans="1:21" x14ac:dyDescent="0.3">
      <c r="A81" s="1">
        <v>64</v>
      </c>
      <c r="B81" s="1" t="s">
        <v>102</v>
      </c>
      <c r="C81" s="84" t="s">
        <v>90</v>
      </c>
      <c r="D81" s="85"/>
      <c r="E81" s="45"/>
      <c r="F81" s="1">
        <v>375</v>
      </c>
      <c r="G81" s="1">
        <v>1</v>
      </c>
      <c r="H81" s="1">
        <v>227</v>
      </c>
      <c r="I81" s="1">
        <v>3</v>
      </c>
      <c r="J81" s="1">
        <v>70</v>
      </c>
      <c r="K81" s="1">
        <v>4</v>
      </c>
      <c r="L81" s="1"/>
      <c r="M81" s="1"/>
      <c r="N81" s="1"/>
      <c r="O81" s="1"/>
      <c r="P81" s="5">
        <f t="shared" si="17"/>
        <v>672</v>
      </c>
      <c r="Q81" s="5">
        <f t="shared" si="18"/>
        <v>8</v>
      </c>
      <c r="R81" s="6">
        <v>30</v>
      </c>
      <c r="S81" s="53"/>
      <c r="T81" s="53"/>
      <c r="U81" s="72"/>
    </row>
    <row r="82" spans="1:21" x14ac:dyDescent="0.3">
      <c r="A82" s="1">
        <v>65</v>
      </c>
      <c r="B82" s="1" t="s">
        <v>39</v>
      </c>
      <c r="C82" s="84" t="s">
        <v>90</v>
      </c>
      <c r="D82" s="85"/>
      <c r="E82" s="46"/>
      <c r="F82" s="1">
        <v>489</v>
      </c>
      <c r="G82" s="1">
        <v>1</v>
      </c>
      <c r="H82" s="1">
        <v>459</v>
      </c>
      <c r="I82" s="1">
        <v>1</v>
      </c>
      <c r="J82" s="1">
        <v>228</v>
      </c>
      <c r="K82" s="1">
        <v>3</v>
      </c>
      <c r="L82" s="1"/>
      <c r="M82" s="1"/>
      <c r="N82" s="1"/>
      <c r="O82" s="1"/>
      <c r="P82" s="5">
        <f t="shared" si="17"/>
        <v>1176</v>
      </c>
      <c r="Q82" s="5">
        <f t="shared" si="18"/>
        <v>5</v>
      </c>
      <c r="R82" s="6">
        <v>63</v>
      </c>
      <c r="S82" s="54"/>
      <c r="T82" s="54"/>
      <c r="U82" s="73"/>
    </row>
    <row r="83" spans="1:21" x14ac:dyDescent="0.3">
      <c r="A83" s="1">
        <v>66</v>
      </c>
      <c r="B83" s="1" t="s">
        <v>103</v>
      </c>
      <c r="C83" s="84" t="s">
        <v>91</v>
      </c>
      <c r="D83" s="85"/>
      <c r="E83" s="44" t="s">
        <v>54</v>
      </c>
      <c r="F83" s="1">
        <v>230</v>
      </c>
      <c r="G83" s="1">
        <v>1</v>
      </c>
      <c r="H83" s="1">
        <v>465</v>
      </c>
      <c r="I83" s="1">
        <v>1</v>
      </c>
      <c r="J83" s="1">
        <v>285</v>
      </c>
      <c r="K83" s="1">
        <v>2</v>
      </c>
      <c r="L83" s="1"/>
      <c r="M83" s="1"/>
      <c r="N83" s="1"/>
      <c r="O83" s="1"/>
      <c r="P83" s="5">
        <f t="shared" si="17"/>
        <v>980</v>
      </c>
      <c r="Q83" s="5">
        <f t="shared" si="18"/>
        <v>4</v>
      </c>
      <c r="R83" s="6">
        <v>65</v>
      </c>
      <c r="S83" s="52">
        <f t="shared" ref="S83" si="25">SUM(P83:P86)</f>
        <v>5339</v>
      </c>
      <c r="T83" s="52">
        <f t="shared" ref="T83" si="26">SUM(Q83:Q86)</f>
        <v>19</v>
      </c>
      <c r="U83" s="71">
        <v>17</v>
      </c>
    </row>
    <row r="84" spans="1:21" x14ac:dyDescent="0.3">
      <c r="A84" s="1">
        <v>67</v>
      </c>
      <c r="B84" s="1" t="s">
        <v>104</v>
      </c>
      <c r="C84" s="84" t="s">
        <v>91</v>
      </c>
      <c r="D84" s="85"/>
      <c r="E84" s="45"/>
      <c r="F84" s="1">
        <v>86</v>
      </c>
      <c r="G84" s="1">
        <v>3</v>
      </c>
      <c r="H84" s="1">
        <v>668</v>
      </c>
      <c r="I84" s="1">
        <v>1</v>
      </c>
      <c r="J84" s="1">
        <v>470</v>
      </c>
      <c r="K84" s="1">
        <v>1</v>
      </c>
      <c r="L84" s="1"/>
      <c r="M84" s="1"/>
      <c r="N84" s="1"/>
      <c r="O84" s="1"/>
      <c r="P84" s="5">
        <f t="shared" si="17"/>
        <v>1224</v>
      </c>
      <c r="Q84" s="5">
        <f t="shared" si="18"/>
        <v>5</v>
      </c>
      <c r="R84" s="6">
        <v>64</v>
      </c>
      <c r="S84" s="53"/>
      <c r="T84" s="53"/>
      <c r="U84" s="72"/>
    </row>
    <row r="85" spans="1:21" x14ac:dyDescent="0.3">
      <c r="A85" s="1">
        <v>68</v>
      </c>
      <c r="B85" s="1" t="s">
        <v>131</v>
      </c>
      <c r="C85" s="84" t="s">
        <v>91</v>
      </c>
      <c r="D85" s="85"/>
      <c r="E85" s="45"/>
      <c r="F85" s="1">
        <v>776</v>
      </c>
      <c r="G85" s="1">
        <v>1</v>
      </c>
      <c r="H85" s="1">
        <v>629</v>
      </c>
      <c r="I85" s="1">
        <v>1</v>
      </c>
      <c r="J85" s="1">
        <v>820</v>
      </c>
      <c r="K85" s="1">
        <v>1</v>
      </c>
      <c r="L85" s="1"/>
      <c r="M85" s="1"/>
      <c r="N85" s="1"/>
      <c r="O85" s="1"/>
      <c r="P85" s="5">
        <f t="shared" si="17"/>
        <v>2225</v>
      </c>
      <c r="Q85" s="5">
        <f t="shared" si="18"/>
        <v>3</v>
      </c>
      <c r="R85" s="6">
        <v>68</v>
      </c>
      <c r="S85" s="53"/>
      <c r="T85" s="53"/>
      <c r="U85" s="72"/>
    </row>
    <row r="86" spans="1:21" x14ac:dyDescent="0.3">
      <c r="A86" s="1">
        <v>69</v>
      </c>
      <c r="B86" s="1" t="s">
        <v>105</v>
      </c>
      <c r="C86" s="84" t="s">
        <v>91</v>
      </c>
      <c r="D86" s="85"/>
      <c r="E86" s="46"/>
      <c r="F86" s="1">
        <v>484</v>
      </c>
      <c r="G86" s="1">
        <v>1</v>
      </c>
      <c r="H86" s="1">
        <v>252</v>
      </c>
      <c r="I86" s="1">
        <v>2</v>
      </c>
      <c r="J86" s="1">
        <v>174</v>
      </c>
      <c r="K86" s="1">
        <v>4</v>
      </c>
      <c r="L86" s="1"/>
      <c r="M86" s="1"/>
      <c r="N86" s="1"/>
      <c r="O86" s="1"/>
      <c r="P86" s="5">
        <f t="shared" si="17"/>
        <v>910</v>
      </c>
      <c r="Q86" s="5">
        <f t="shared" si="18"/>
        <v>7</v>
      </c>
      <c r="R86" s="6">
        <v>45</v>
      </c>
      <c r="S86" s="54"/>
      <c r="T86" s="54"/>
      <c r="U86" s="73"/>
    </row>
  </sheetData>
  <mergeCells count="196">
    <mergeCell ref="C79:D79"/>
    <mergeCell ref="E79:E82"/>
    <mergeCell ref="S79:S82"/>
    <mergeCell ref="T79:T82"/>
    <mergeCell ref="U79:U82"/>
    <mergeCell ref="C80:D80"/>
    <mergeCell ref="C81:D81"/>
    <mergeCell ref="C82:D82"/>
    <mergeCell ref="C83:D83"/>
    <mergeCell ref="E83:E86"/>
    <mergeCell ref="S83:S86"/>
    <mergeCell ref="T83:T86"/>
    <mergeCell ref="U83:U86"/>
    <mergeCell ref="C84:D84"/>
    <mergeCell ref="C85:D85"/>
    <mergeCell ref="C86:D86"/>
    <mergeCell ref="C66:D66"/>
    <mergeCell ref="E66:E69"/>
    <mergeCell ref="S66:S69"/>
    <mergeCell ref="T66:T69"/>
    <mergeCell ref="U66:U69"/>
    <mergeCell ref="C67:D67"/>
    <mergeCell ref="C68:D68"/>
    <mergeCell ref="C69:D69"/>
    <mergeCell ref="C75:D75"/>
    <mergeCell ref="E75:E78"/>
    <mergeCell ref="S75:S78"/>
    <mergeCell ref="T75:T78"/>
    <mergeCell ref="U75:U78"/>
    <mergeCell ref="C76:D76"/>
    <mergeCell ref="C77:D77"/>
    <mergeCell ref="C78:D78"/>
    <mergeCell ref="A71:U71"/>
    <mergeCell ref="A72:A74"/>
    <mergeCell ref="B72:B74"/>
    <mergeCell ref="C72:D74"/>
    <mergeCell ref="E72:E74"/>
    <mergeCell ref="F72:O72"/>
    <mergeCell ref="P72:Q73"/>
    <mergeCell ref="R72:R74"/>
    <mergeCell ref="C58:D58"/>
    <mergeCell ref="E58:E61"/>
    <mergeCell ref="S58:S61"/>
    <mergeCell ref="T58:T61"/>
    <mergeCell ref="U58:U61"/>
    <mergeCell ref="C59:D59"/>
    <mergeCell ref="C60:D60"/>
    <mergeCell ref="C61:D61"/>
    <mergeCell ref="C62:D62"/>
    <mergeCell ref="E62:E65"/>
    <mergeCell ref="S62:S65"/>
    <mergeCell ref="T62:T65"/>
    <mergeCell ref="U62:U65"/>
    <mergeCell ref="C63:D63"/>
    <mergeCell ref="C64:D64"/>
    <mergeCell ref="C65:D65"/>
    <mergeCell ref="U50:U53"/>
    <mergeCell ref="C51:D51"/>
    <mergeCell ref="C52:D52"/>
    <mergeCell ref="C53:D53"/>
    <mergeCell ref="C54:D54"/>
    <mergeCell ref="E54:E57"/>
    <mergeCell ref="S54:S57"/>
    <mergeCell ref="T54:T57"/>
    <mergeCell ref="U54:U57"/>
    <mergeCell ref="C55:D55"/>
    <mergeCell ref="C56:D56"/>
    <mergeCell ref="C57:D57"/>
    <mergeCell ref="C50:D50"/>
    <mergeCell ref="A1:U1"/>
    <mergeCell ref="A25:U25"/>
    <mergeCell ref="R26:R28"/>
    <mergeCell ref="S26:T27"/>
    <mergeCell ref="U26:U28"/>
    <mergeCell ref="F27:G27"/>
    <mergeCell ref="H27:I27"/>
    <mergeCell ref="J27:K27"/>
    <mergeCell ref="L27:M27"/>
    <mergeCell ref="N27:O27"/>
    <mergeCell ref="T13:T16"/>
    <mergeCell ref="T17:T20"/>
    <mergeCell ref="T21:T24"/>
    <mergeCell ref="U13:U16"/>
    <mergeCell ref="U17:U20"/>
    <mergeCell ref="U21:U24"/>
    <mergeCell ref="S5:S8"/>
    <mergeCell ref="T5:T8"/>
    <mergeCell ref="U5:U8"/>
    <mergeCell ref="S13:S16"/>
    <mergeCell ref="S17:S20"/>
    <mergeCell ref="S21:S24"/>
    <mergeCell ref="S9:S12"/>
    <mergeCell ref="A26:A28"/>
    <mergeCell ref="B26:B28"/>
    <mergeCell ref="C26:D28"/>
    <mergeCell ref="E26:E28"/>
    <mergeCell ref="F26:O26"/>
    <mergeCell ref="P26:Q27"/>
    <mergeCell ref="U37:U40"/>
    <mergeCell ref="U46:U49"/>
    <mergeCell ref="S29:S32"/>
    <mergeCell ref="T29:T32"/>
    <mergeCell ref="U29:U32"/>
    <mergeCell ref="S33:S36"/>
    <mergeCell ref="S37:S40"/>
    <mergeCell ref="S46:S49"/>
    <mergeCell ref="T33:T36"/>
    <mergeCell ref="T37:T40"/>
    <mergeCell ref="T46:T49"/>
    <mergeCell ref="U33:U36"/>
    <mergeCell ref="C32:D32"/>
    <mergeCell ref="C33:D33"/>
    <mergeCell ref="C34:D34"/>
    <mergeCell ref="C35:D35"/>
    <mergeCell ref="C29:D29"/>
    <mergeCell ref="A42:U42"/>
    <mergeCell ref="T9:T12"/>
    <mergeCell ref="U9:U12"/>
    <mergeCell ref="E29:E32"/>
    <mergeCell ref="E33:E36"/>
    <mergeCell ref="E37:E40"/>
    <mergeCell ref="E46:E49"/>
    <mergeCell ref="N3:O3"/>
    <mergeCell ref="C47:D47"/>
    <mergeCell ref="C48:D48"/>
    <mergeCell ref="C49:D49"/>
    <mergeCell ref="E2:E4"/>
    <mergeCell ref="E5:E8"/>
    <mergeCell ref="E9:E12"/>
    <mergeCell ref="E13:E16"/>
    <mergeCell ref="E17:E20"/>
    <mergeCell ref="E21:E24"/>
    <mergeCell ref="C36:D36"/>
    <mergeCell ref="C37:D37"/>
    <mergeCell ref="C38:D38"/>
    <mergeCell ref="C39:D39"/>
    <mergeCell ref="C40:D40"/>
    <mergeCell ref="C46:D46"/>
    <mergeCell ref="C30:D30"/>
    <mergeCell ref="C31:D31"/>
    <mergeCell ref="C23:D23"/>
    <mergeCell ref="C24:D24"/>
    <mergeCell ref="C7:D7"/>
    <mergeCell ref="C10:D10"/>
    <mergeCell ref="C11:D11"/>
    <mergeCell ref="C5:D5"/>
    <mergeCell ref="C8:D8"/>
    <mergeCell ref="C6:D6"/>
    <mergeCell ref="C2:D4"/>
    <mergeCell ref="C9:D9"/>
    <mergeCell ref="C12:D12"/>
    <mergeCell ref="C13:D13"/>
    <mergeCell ref="C14:D14"/>
    <mergeCell ref="C17:D17"/>
    <mergeCell ref="C18:D18"/>
    <mergeCell ref="C19:D19"/>
    <mergeCell ref="C20:D20"/>
    <mergeCell ref="C21:D21"/>
    <mergeCell ref="C22:D22"/>
    <mergeCell ref="C15:D15"/>
    <mergeCell ref="C16:D16"/>
    <mergeCell ref="F2:O2"/>
    <mergeCell ref="S2:T3"/>
    <mergeCell ref="U2:U4"/>
    <mergeCell ref="R2:R4"/>
    <mergeCell ref="J3:K3"/>
    <mergeCell ref="L3:M3"/>
    <mergeCell ref="A2:A4"/>
    <mergeCell ref="B2:B4"/>
    <mergeCell ref="P2:Q3"/>
    <mergeCell ref="F3:G3"/>
    <mergeCell ref="H3:I3"/>
    <mergeCell ref="S72:T73"/>
    <mergeCell ref="U72:U74"/>
    <mergeCell ref="F73:G73"/>
    <mergeCell ref="H73:I73"/>
    <mergeCell ref="J73:K73"/>
    <mergeCell ref="L73:M73"/>
    <mergeCell ref="N73:O73"/>
    <mergeCell ref="A43:A45"/>
    <mergeCell ref="B43:B45"/>
    <mergeCell ref="C43:D45"/>
    <mergeCell ref="E43:E45"/>
    <mergeCell ref="F43:O43"/>
    <mergeCell ref="P43:Q44"/>
    <mergeCell ref="R43:R45"/>
    <mergeCell ref="S43:T44"/>
    <mergeCell ref="U43:U45"/>
    <mergeCell ref="F44:G44"/>
    <mergeCell ref="H44:I44"/>
    <mergeCell ref="J44:K44"/>
    <mergeCell ref="L44:M44"/>
    <mergeCell ref="N44:O44"/>
    <mergeCell ref="E50:E53"/>
    <mergeCell ref="S50:S53"/>
    <mergeCell ref="T50:T5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Ulti</vt:lpstr>
      <vt:lpstr>Römi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Róbert</dc:creator>
  <cp:lastModifiedBy>Czingler Sándor</cp:lastModifiedBy>
  <cp:lastPrinted>2020-03-11T17:00:02Z</cp:lastPrinted>
  <dcterms:created xsi:type="dcterms:W3CDTF">2018-03-06T19:34:25Z</dcterms:created>
  <dcterms:modified xsi:type="dcterms:W3CDTF">2020-03-11T17:00:56Z</dcterms:modified>
</cp:coreProperties>
</file>